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Desktop\Levels_Reporting\"/>
    </mc:Choice>
  </mc:AlternateContent>
  <xr:revisionPtr revIDLastSave="0" documentId="13_ncr:1_{2D7BF561-A952-4F1C-A34A-D9B3770C7C95}" xr6:coauthVersionLast="46" xr6:coauthVersionMax="46" xr10:uidLastSave="{00000000-0000-0000-0000-000000000000}"/>
  <bookViews>
    <workbookView xWindow="-110" yWindow="-110" windowWidth="19420" windowHeight="10560" tabRatio="482" activeTab="3" xr2:uid="{D799C8CF-0A89-4C93-922A-92B549449416}"/>
  </bookViews>
  <sheets>
    <sheet name="Core Parameter" sheetId="1" r:id="rId1"/>
    <sheet name="Building discription" sheetId="2" r:id="rId2"/>
    <sheet name=" Level 1" sheetId="3" r:id="rId3"/>
    <sheet name="Level 2" sheetId="4" r:id="rId4"/>
    <sheet name="Level 3" sheetId="5" r:id="rId5"/>
  </sheets>
  <definedNames>
    <definedName name="_xlnm.Print_Area" localSheetId="0">'Core Parameter'!$A$1:$D$16</definedName>
    <definedName name="_xlnm.Print_Titles" localSheetId="2">' Level 1'!$1:$3</definedName>
    <definedName name="_xlnm.Print_Titles" localSheetId="3">'Level 2'!$1:$3</definedName>
    <definedName name="_xlnm.Print_Titles" localSheetId="4">'Level 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0" i="5" l="1"/>
  <c r="D9" i="1" s="1"/>
  <c r="F157" i="5"/>
  <c r="F144" i="5"/>
  <c r="F135" i="5"/>
  <c r="F289" i="4"/>
  <c r="C15" i="1" s="1"/>
  <c r="F290" i="4"/>
  <c r="F247" i="4"/>
  <c r="F225" i="4"/>
  <c r="C11" i="1" s="1"/>
  <c r="F219" i="4"/>
  <c r="F218" i="4"/>
  <c r="F217" i="4"/>
  <c r="C10" i="1" s="1"/>
  <c r="F189" i="4"/>
  <c r="F210" i="4"/>
  <c r="F209" i="4"/>
  <c r="F208" i="4"/>
  <c r="F199" i="4"/>
  <c r="F200" i="4"/>
  <c r="F201" i="4"/>
  <c r="F191" i="4"/>
  <c r="F190" i="4"/>
  <c r="F214" i="4"/>
  <c r="F211" i="4"/>
  <c r="F205" i="4"/>
  <c r="F202" i="4"/>
  <c r="F195" i="4"/>
  <c r="F192" i="4"/>
  <c r="F186" i="4"/>
  <c r="F183" i="4"/>
  <c r="F180" i="4"/>
  <c r="F177" i="4"/>
  <c r="F174" i="4"/>
  <c r="F173" i="4"/>
  <c r="F160" i="4"/>
  <c r="F137" i="4"/>
  <c r="F146" i="4"/>
  <c r="F50" i="4"/>
  <c r="F47" i="4"/>
  <c r="D13" i="1"/>
  <c r="F46" i="4"/>
  <c r="F45" i="4"/>
  <c r="D16" i="1"/>
  <c r="C16" i="1"/>
  <c r="C14" i="1"/>
  <c r="C13" i="1"/>
  <c r="D12" i="1"/>
  <c r="D11" i="1"/>
  <c r="C12" i="1"/>
  <c r="D10" i="1"/>
  <c r="C9" i="1"/>
  <c r="F120" i="5"/>
  <c r="F101" i="5" s="1"/>
  <c r="F121" i="5"/>
  <c r="D7" i="1" s="1"/>
  <c r="F122" i="4"/>
  <c r="F121" i="4" s="1"/>
  <c r="F114" i="4" s="1"/>
  <c r="F123" i="4"/>
  <c r="C7" i="1" s="1"/>
  <c r="C6" i="1"/>
  <c r="C5" i="1"/>
  <c r="D4" i="1"/>
  <c r="C4" i="1"/>
  <c r="F216" i="5"/>
  <c r="D15" i="1" s="1"/>
  <c r="F218" i="5"/>
  <c r="F217" i="5"/>
  <c r="F291" i="4"/>
  <c r="F91" i="5"/>
  <c r="F86" i="5" s="1"/>
  <c r="F89" i="5"/>
  <c r="F78" i="5" s="1"/>
  <c r="F92" i="4"/>
  <c r="F87" i="4" s="1"/>
  <c r="F90" i="4"/>
  <c r="F73" i="4" s="1"/>
  <c r="F70" i="4"/>
  <c r="F69" i="5"/>
  <c r="F68" i="5" s="1"/>
  <c r="F48" i="4"/>
  <c r="F64" i="5"/>
  <c r="F46" i="5"/>
  <c r="F45" i="5"/>
  <c r="F48" i="5"/>
  <c r="D5" i="1" s="1"/>
  <c r="F47" i="5"/>
  <c r="D6" i="1" l="1"/>
  <c r="D8" i="1"/>
  <c r="C8" i="1"/>
  <c r="F108" i="4"/>
  <c r="F99" i="4"/>
  <c r="F105" i="4"/>
  <c r="F111" i="4"/>
  <c r="F102" i="4"/>
  <c r="F118" i="4"/>
  <c r="F81" i="4"/>
  <c r="F75" i="4"/>
  <c r="F110" i="5"/>
  <c r="F113" i="5"/>
  <c r="F107" i="5"/>
  <c r="F119" i="5"/>
  <c r="F104" i="5"/>
  <c r="F98" i="5"/>
  <c r="F116" i="5"/>
  <c r="F72" i="5"/>
  <c r="F84" i="5"/>
  <c r="F74" i="5"/>
  <c r="F80" i="5"/>
  <c r="F85" i="4"/>
  <c r="F79" i="4"/>
  <c r="F62" i="5"/>
  <c r="F56" i="5"/>
  <c r="F58" i="5"/>
  <c r="F54" i="5"/>
  <c r="F52" i="5"/>
  <c r="F50" i="5"/>
  <c r="F60" i="5"/>
  <c r="F66" i="5"/>
  <c r="F69" i="4"/>
  <c r="F61" i="4"/>
  <c r="F63" i="4"/>
  <c r="F56" i="4"/>
  <c r="F52" i="4"/>
  <c r="F65" i="4"/>
  <c r="F67" i="4"/>
  <c r="F59" i="4"/>
  <c r="F5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Fröhling</author>
  </authors>
  <commentList>
    <comment ref="E4" authorId="0" shapeId="0" xr:uid="{4072EDA3-953C-437E-ADBF-0548D414B28E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E5" authorId="0" shapeId="0" xr:uid="{706FD6CB-5DE4-454D-9EDF-4C4AFC931CC1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E6" authorId="0" shapeId="0" xr:uid="{65AA8E2F-33DA-455F-B3D4-1E4CEB145DC8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E7" authorId="0" shapeId="0" xr:uid="{E8BAA66A-180E-4237-9B10-929D51C2A754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E8" authorId="0" shapeId="0" xr:uid="{3415862F-8389-4731-9FA8-512F416698D2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E9" authorId="0" shapeId="0" xr:uid="{B49F879D-90C6-4534-8BEA-6E283099C922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C12" authorId="0" shapeId="0" xr:uid="{718FFA3E-09A8-4777-8CE2-003914BE6517}">
      <text>
        <r>
          <rPr>
            <b/>
            <sz val="9"/>
            <color indexed="81"/>
            <rFont val="Segoe UI"/>
            <family val="2"/>
          </rPr>
          <t xml:space="preserve">Simplified option: </t>
        </r>
        <r>
          <rPr>
            <sz val="9"/>
            <color indexed="81"/>
            <rFont val="Segoe UI"/>
            <family val="2"/>
          </rPr>
          <t>kg CO2 eq</t>
        </r>
      </text>
    </comment>
    <comment ref="D12" authorId="0" shapeId="0" xr:uid="{25959D46-A13F-4A02-AA59-16DC3FF48758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17" authorId="0" shapeId="0" xr:uid="{2EDE5532-F0F6-4A2F-AD2A-138FB86A02F0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19" authorId="0" shapeId="0" xr:uid="{7FDBF825-B436-4E5F-A345-B14C6885CD8B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C23" authorId="0" shapeId="0" xr:uid="{2A25F91B-0D5D-46F6-9688-97554D9533D5}">
      <text>
        <r>
          <rPr>
            <b/>
            <sz val="9"/>
            <color indexed="81"/>
            <rFont val="Segoe UI"/>
            <family val="2"/>
          </rPr>
          <t xml:space="preserve">Simplified option: </t>
        </r>
        <r>
          <rPr>
            <sz val="9"/>
            <color indexed="81"/>
            <rFont val="Segoe UI"/>
            <family val="2"/>
          </rPr>
          <t>kg CO2 eq</t>
        </r>
      </text>
    </comment>
    <comment ref="D23" authorId="0" shapeId="0" xr:uid="{7919C71E-D581-48DA-960E-E3F4E204B710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28" authorId="0" shapeId="0" xr:uid="{4C75AF0A-3F74-459C-8FA3-6379DDAFDAE1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30" authorId="0" shapeId="0" xr:uid="{902311D6-D2A5-4CC1-84F6-27593F152C7B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C34" authorId="0" shapeId="0" xr:uid="{08844790-65A2-4988-BF00-1471E1F03DC9}">
      <text>
        <r>
          <rPr>
            <b/>
            <sz val="9"/>
            <color indexed="81"/>
            <rFont val="Segoe UI"/>
            <family val="2"/>
          </rPr>
          <t xml:space="preserve">Simplified option: </t>
        </r>
        <r>
          <rPr>
            <sz val="9"/>
            <color indexed="81"/>
            <rFont val="Segoe UI"/>
            <family val="2"/>
          </rPr>
          <t>kg CO2 eq</t>
        </r>
      </text>
    </comment>
    <comment ref="D34" authorId="0" shapeId="0" xr:uid="{0E3BE940-2776-424C-84D6-BCE760FA8D96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39" authorId="0" shapeId="0" xr:uid="{EB8BE618-D701-418F-8E8B-E5C69F6BCDF4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41" authorId="0" shapeId="0" xr:uid="{D7E3EE31-BB2E-420F-97E4-A18F27C0CF17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125" authorId="0" shapeId="0" xr:uid="{A801C50C-AB1E-4B3A-837A-0AC939966F4C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26" authorId="0" shapeId="0" xr:uid="{7140C7BB-C847-4370-A133-53DEF400AB5B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27" authorId="0" shapeId="0" xr:uid="{B7610C8A-CD8A-4533-9AF7-9C480C807D3C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28" authorId="0" shapeId="0" xr:uid="{F1E5BEC4-9165-4DEB-AEFA-D55BC1881E1C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9" authorId="0" shapeId="0" xr:uid="{18239100-0592-461A-86BC-6D93ABF311B8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0" authorId="0" shapeId="0" xr:uid="{0862BB8A-FC10-46E7-BBAE-E29FC3922022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1" authorId="0" shapeId="0" xr:uid="{B56338A6-8A4E-4F87-AF8F-A319A6A387B2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2" authorId="0" shapeId="0" xr:uid="{6E0253A2-46D3-43EE-97CC-8D06B61A51D9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3" authorId="0" shapeId="0" xr:uid="{BADC9586-5A18-4D70-BC3F-42899334C96C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4" authorId="0" shapeId="0" xr:uid="{3924EB4C-9316-49CF-9788-912EAB463F16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5" authorId="0" shapeId="0" xr:uid="{D96F03E9-7A19-403C-B387-D85F996CCD17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6" authorId="0" shapeId="0" xr:uid="{8BE1F165-098F-4DE3-96E6-F11E75F3F3E9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8" authorId="0" shapeId="0" xr:uid="{3748FDFA-CF33-4EAB-90EB-4E0DB4C6FD8F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9" authorId="0" shapeId="0" xr:uid="{D122A503-786E-4843-96A3-6AD5234DDA74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40" authorId="0" shapeId="0" xr:uid="{500C8E5F-CEBD-49DB-883E-F98F0D2D6E2F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41" authorId="0" shapeId="0" xr:uid="{4F87B2F9-E700-4D1D-AA40-F2CF58F5CA4D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42" authorId="0" shapeId="0" xr:uid="{68D4124A-38D6-406F-A32A-FAFBE3821A19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43" authorId="0" shapeId="0" xr:uid="{4E830712-1B6A-4F09-918F-534CACCA6EE5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44" authorId="0" shapeId="0" xr:uid="{2A413537-D20C-46AF-B840-81F32D0B47E3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45" authorId="0" shapeId="0" xr:uid="{4450FF0B-5412-45FA-8F23-FBA2E5473BB4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C147" authorId="0" shapeId="0" xr:uid="{742896D1-1221-4995-B00F-03B1F9021FBD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52" authorId="0" shapeId="0" xr:uid="{DB380313-BDC3-4024-9AE8-0D2E8CA1ED07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57" authorId="0" shapeId="0" xr:uid="{62F0A986-179B-4996-B676-A837B4D33798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60" authorId="0" shapeId="0" xr:uid="{BF417E57-D01A-45DE-891B-177AAB425CFE}">
      <text>
        <r>
          <rPr>
            <b/>
            <sz val="9"/>
            <color indexed="81"/>
            <rFont val="Segoe UI"/>
            <family val="2"/>
          </rPr>
          <t>Optional DGNB benchmark, not required by Level(s)</t>
        </r>
      </text>
    </comment>
    <comment ref="C161" authorId="0" shapeId="0" xr:uid="{05550398-9385-4C4F-8DC6-C814676ADD42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66" authorId="0" shapeId="0" xr:uid="{6DB1F9BD-3D00-4723-9CEA-72E3C1CE5E30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70" authorId="0" shapeId="0" xr:uid="{715E6DDE-C55D-409B-A797-BD8EDBB2F41A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73" authorId="0" shapeId="0" xr:uid="{78689754-EB05-41F4-A0F7-929B8F986246}">
      <text>
        <r>
          <rPr>
            <b/>
            <sz val="9"/>
            <color indexed="81"/>
            <rFont val="Segoe UI"/>
            <family val="2"/>
          </rPr>
          <t>Optional DGNB benchmark, not required by Level(s)</t>
        </r>
      </text>
    </comment>
    <comment ref="F220" authorId="0" shapeId="0" xr:uid="{4FB80723-E501-41AD-AD7B-BDD3DC066056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F221" authorId="0" shapeId="0" xr:uid="{8EE62701-F69F-4288-9435-5F8346AFA4CE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F222" authorId="0" shapeId="0" xr:uid="{E13AC887-4E3C-44D2-89A0-BC843E236AC8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F223" authorId="0" shapeId="0" xr:uid="{8D2FB510-8833-4B6F-B4CF-017D7862EBDE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D225" authorId="0" shapeId="0" xr:uid="{D2DD3047-FD50-4E4A-BD3E-C8D7A6B4B3DF}">
      <text>
        <r>
          <rPr>
            <b/>
            <sz val="9"/>
            <color indexed="81"/>
            <rFont val="Segoe UI"/>
            <family val="2"/>
          </rPr>
          <t>Optional DGNB benchmark, not required by Level(s)</t>
        </r>
      </text>
    </comment>
    <comment ref="C236" authorId="0" shapeId="0" xr:uid="{CBCD153A-2F94-4F12-B626-B0E0C54C6AE0}">
      <text>
        <r>
          <rPr>
            <sz val="9"/>
            <color indexed="81"/>
            <rFont val="Segoe UI"/>
            <family val="2"/>
          </rPr>
          <t>Ratio of the measured concentration to the EU-LCI value: Concentration of µg/m3 to an EU LCI value of µg/m3</t>
        </r>
      </text>
    </comment>
    <comment ref="D236" authorId="0" shapeId="0" xr:uid="{CA2D31FB-39F6-4490-B801-DEAFA725EF05}">
      <text>
        <r>
          <rPr>
            <b/>
            <sz val="9"/>
            <color indexed="81"/>
            <rFont val="Segoe UI"/>
            <family val="2"/>
          </rPr>
          <t>Optional DGNB benchmark, not required by Level(s)</t>
        </r>
      </text>
    </comment>
    <comment ref="F236" authorId="0" shapeId="0" xr:uid="{C477E6F2-6E5B-473D-9359-B7154E41ADC9}">
      <text>
        <r>
          <rPr>
            <sz val="9"/>
            <color indexed="81"/>
            <rFont val="Segoe UI"/>
            <family val="2"/>
          </rPr>
          <t xml:space="preserve">Calculated by: Total concentration (µg/m3) </t>
        </r>
        <r>
          <rPr>
            <sz val="12"/>
            <color indexed="81"/>
            <rFont val="Segoe UI"/>
            <family val="2"/>
          </rPr>
          <t>/</t>
        </r>
        <r>
          <rPr>
            <sz val="9"/>
            <color indexed="81"/>
            <rFont val="Segoe UI"/>
            <family val="2"/>
          </rPr>
          <t xml:space="preserve"> Total EU LCI values (µg/m3)</t>
        </r>
      </text>
    </comment>
    <comment ref="D247" authorId="0" shapeId="0" xr:uid="{5C7CC5C0-580B-4A41-BAF2-1899F551F3C3}">
      <text>
        <r>
          <rPr>
            <b/>
            <sz val="9"/>
            <color indexed="81"/>
            <rFont val="Segoe UI"/>
            <family val="2"/>
          </rPr>
          <t>Optional DGNB benchmark, not required by Level(s)</t>
        </r>
      </text>
    </comment>
    <comment ref="F258" authorId="0" shapeId="0" xr:uid="{0D0BD10C-9948-4B41-9B1D-0B35F9B2731F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F259" authorId="0" shapeId="0" xr:uid="{297926EB-B6ED-4E6A-AA1D-6EC311EE70DE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D264" authorId="0" shapeId="0" xr:uid="{B1C0C10F-279E-4D0A-803E-105C1350E15B}">
      <text>
        <r>
          <rPr>
            <b/>
            <sz val="9"/>
            <color indexed="81"/>
            <rFont val="Segoe UI"/>
            <family val="2"/>
          </rPr>
          <t>Optional DGNB benchmark, not required by Level(s)</t>
        </r>
      </text>
    </comment>
    <comment ref="D267" authorId="0" shapeId="0" xr:uid="{3D473EA0-E32F-4B4E-8F41-D0ECAF3664A8}">
      <text>
        <r>
          <rPr>
            <b/>
            <sz val="9"/>
            <color indexed="81"/>
            <rFont val="Segoe UI"/>
            <family val="2"/>
          </rPr>
          <t>Optional DGNB benchmark, not required by Level(s)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Fröhling</author>
  </authors>
  <commentList>
    <comment ref="E4" authorId="0" shapeId="0" xr:uid="{027D6309-329C-44B2-BE7E-A022EB3A2A09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E5" authorId="0" shapeId="0" xr:uid="{55D14FA2-40F3-4B46-B48D-F3379ABBEC7D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E6" authorId="0" shapeId="0" xr:uid="{817B4200-382A-4C63-95DD-44B10B44E617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E7" authorId="0" shapeId="0" xr:uid="{4A9E6621-A689-418A-A026-84CE1554276F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E8" authorId="0" shapeId="0" xr:uid="{91C5E3C8-E20F-42E7-BE49-EFEEFE1D72B0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E9" authorId="0" shapeId="0" xr:uid="{35609896-B23E-4FB4-8428-8B0662AC49DD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  <comment ref="C12" authorId="0" shapeId="0" xr:uid="{5D5ED90F-3114-4639-ABA2-FA3C5BDEE4C0}">
      <text>
        <r>
          <rPr>
            <b/>
            <sz val="9"/>
            <color indexed="81"/>
            <rFont val="Segoe UI"/>
            <family val="2"/>
          </rPr>
          <t xml:space="preserve">Simplified option: </t>
        </r>
        <r>
          <rPr>
            <sz val="9"/>
            <color indexed="81"/>
            <rFont val="Segoe UI"/>
            <family val="2"/>
          </rPr>
          <t>kg CO2 eq</t>
        </r>
      </text>
    </comment>
    <comment ref="D12" authorId="0" shapeId="0" xr:uid="{7281F827-850A-47FE-9726-84F9AD791862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17" authorId="0" shapeId="0" xr:uid="{A1FB0E02-0660-4760-AB79-9CE7CC29E7E2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19" authorId="0" shapeId="0" xr:uid="{61FF22DF-53AF-4A64-9366-A33F940A818E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23" authorId="0" shapeId="0" xr:uid="{4599D37A-AE29-4BE0-AA3C-0E4D91891A1C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28" authorId="0" shapeId="0" xr:uid="{67AD406F-9D9B-42F6-8BC8-6386246B4C5D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30" authorId="0" shapeId="0" xr:uid="{CD2EC18A-98B1-4754-A656-782AAF1CD8A5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34" authorId="0" shapeId="0" xr:uid="{6C8CAB40-649E-4A06-AEF9-C26D6AEA299E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39" authorId="0" shapeId="0" xr:uid="{966A7B70-3B27-42CA-99A0-9C4BC33AE10B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41" authorId="0" shapeId="0" xr:uid="{5DB443FE-7A05-4138-A6CC-9486C14DDB56}">
      <text>
        <r>
          <rPr>
            <b/>
            <sz val="9"/>
            <color indexed="81"/>
            <rFont val="Segoe UI"/>
            <family val="2"/>
          </rPr>
          <t>Choose one option A, B or C</t>
        </r>
      </text>
    </comment>
    <comment ref="D123" authorId="0" shapeId="0" xr:uid="{40B62320-E5C1-49A4-853D-471E52DED7F3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24" authorId="0" shapeId="0" xr:uid="{02CE7411-2625-4D57-963D-F919B7932B59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25" authorId="0" shapeId="0" xr:uid="{A3DB6822-DE19-4733-B6B3-CFA38D96C1A5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26" authorId="0" shapeId="0" xr:uid="{7CDA2E31-9F17-428D-B825-7B630A2AF602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7" authorId="0" shapeId="0" xr:uid="{3328B690-A816-4CDF-A808-37AA9F2AC241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28" authorId="0" shapeId="0" xr:uid="{4CB1FDB9-BD22-4CAC-AAE6-D5D293F0A505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29" authorId="0" shapeId="0" xr:uid="{9F71352B-3882-48AC-8302-2B4DE5DF834D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0" authorId="0" shapeId="0" xr:uid="{18E53661-A507-4CF0-82CC-3B070AC236C1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1" authorId="0" shapeId="0" xr:uid="{C6BB147C-BF19-4D5C-A89D-778E0FE735C4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2" authorId="0" shapeId="0" xr:uid="{4BB1A770-38AD-4E8F-BDD0-60E005DAB87B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3" authorId="0" shapeId="0" xr:uid="{FB98BB18-312B-4EEE-B7CB-3A79B4433D19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4" authorId="0" shapeId="0" xr:uid="{E245802E-98A0-4738-A24D-B656941E435E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6" authorId="0" shapeId="0" xr:uid="{6C67C6A2-8DF1-4C52-8DAF-E10CF77F4C61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7" authorId="0" shapeId="0" xr:uid="{F5DE1B5D-3428-4604-92D9-5A3BAE740F02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8" authorId="0" shapeId="0" xr:uid="{991ACDFF-3BA1-4C52-B9C3-BA17A0E96312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39" authorId="0" shapeId="0" xr:uid="{DB16F6F5-FB68-43AA-B3D8-88F350C4EF16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40" authorId="0" shapeId="0" xr:uid="{5DDBCF0B-4D4C-4E1C-B642-9B1C10D56887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41" authorId="0" shapeId="0" xr:uid="{9E9B0175-C2F4-4662-B35D-DA6AFAB039E5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42" authorId="0" shapeId="0" xr:uid="{374ADA2B-F544-46AF-88A1-A061AAADBBC7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D143" authorId="0" shapeId="0" xr:uid="{19E9D9C2-DC6B-486A-AAFA-D7C6FC4FDCFE}">
      <text>
        <r>
          <rPr>
            <b/>
            <sz val="9"/>
            <color indexed="81"/>
            <rFont val="Segoe UI"/>
            <family val="2"/>
          </rPr>
          <t>Compare indicator 2.3 p. 22 for scoring</t>
        </r>
      </text>
    </comment>
    <comment ref="C145" authorId="0" shapeId="0" xr:uid="{3EE3B77C-56D5-4975-B552-71E4F9ACD774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50" authorId="0" shapeId="0" xr:uid="{A6923E36-FE61-4F7F-B455-C9D708A48FA0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54" authorId="0" shapeId="0" xr:uid="{63BB8372-302C-4C06-A200-F74A961F8CBD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57" authorId="0" shapeId="0" xr:uid="{CC79331A-4F4A-4374-81C9-BF9D5F85647E}">
      <text>
        <r>
          <rPr>
            <b/>
            <sz val="9"/>
            <color indexed="81"/>
            <rFont val="Segoe UI"/>
            <family val="2"/>
          </rPr>
          <t>Optional DGNB benchmark, not required by Level(s)</t>
        </r>
      </text>
    </comment>
    <comment ref="C158" authorId="0" shapeId="0" xr:uid="{1A981DD4-8F2C-484D-B79F-D8D58CB0333B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63" authorId="0" shapeId="0" xr:uid="{71865701-3E3E-4DF6-801F-0E4AA3D41D9E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67" authorId="0" shapeId="0" xr:uid="{C4E9F804-B8CE-429D-BD26-3E6A74F66804}">
      <text>
        <r>
          <rPr>
            <b/>
            <sz val="9"/>
            <color indexed="81"/>
            <rFont val="Segoe UI"/>
            <family val="2"/>
          </rPr>
          <t xml:space="preserve">Level(s) method based on DGNB criteria "Ease of recovery and recycling" TEC1.6 </t>
        </r>
        <r>
          <rPr>
            <sz val="9"/>
            <color indexed="81"/>
            <rFont val="Segoe UI"/>
            <family val="2"/>
          </rPr>
          <t>(https://www.dgnb-system.de/en/buildings/new-construction/criteria/ease-of-recovery-and-recycling/)</t>
        </r>
      </text>
    </comment>
    <comment ref="C170" authorId="0" shapeId="0" xr:uid="{5944E603-6776-4DD4-9A99-06891A8C7E47}">
      <text>
        <r>
          <rPr>
            <b/>
            <sz val="9"/>
            <color indexed="81"/>
            <rFont val="Segoe UI"/>
            <family val="2"/>
          </rPr>
          <t>Optional DGNB benchmark, not required by Level(s)</t>
        </r>
      </text>
    </comment>
    <comment ref="F179" authorId="0" shapeId="0" xr:uid="{EFA662DF-5A19-450B-A509-E14774106BA2}">
      <text>
        <r>
          <rPr>
            <b/>
            <sz val="9"/>
            <color indexed="81"/>
            <rFont val="Segoe UI"/>
            <family val="2"/>
          </rPr>
          <t>Use drop down</t>
        </r>
      </text>
    </comment>
  </commentList>
</comments>
</file>

<file path=xl/sharedStrings.xml><?xml version="1.0" encoding="utf-8"?>
<sst xmlns="http://schemas.openxmlformats.org/spreadsheetml/2006/main" count="1094" uniqueCount="422">
  <si>
    <t>1. Greenhouse gas emissions along a buildings life cycle</t>
  </si>
  <si>
    <t>2. Site specific design</t>
  </si>
  <si>
    <t>3. Renovation specific design</t>
  </si>
  <si>
    <t>4. High quality building fabric and services</t>
  </si>
  <si>
    <t>5. Smart monitoring and control systems</t>
  </si>
  <si>
    <t xml:space="preserve">1.1 Use stage energy performance </t>
  </si>
  <si>
    <t>1. Efficient building shape and form</t>
  </si>
  <si>
    <t>2. Optimised NZEB construction</t>
  </si>
  <si>
    <t>3. Optimised material utilisation and circular value</t>
  </si>
  <si>
    <t>4. Extending building and component service lives</t>
  </si>
  <si>
    <t>5. Design for adaptability</t>
  </si>
  <si>
    <t>6. Design for deconstruction</t>
  </si>
  <si>
    <t xml:space="preserve">1.2 Life cycle Global Warming Potential </t>
  </si>
  <si>
    <t>1. Consider how the building will be used and the expectation levels of the occupants</t>
  </si>
  <si>
    <t>5. In-situ monitoring</t>
  </si>
  <si>
    <t>4.1 Indoor air quality</t>
  </si>
  <si>
    <t>4. Healthy and comfortable spaces</t>
  </si>
  <si>
    <t>1. Take a longer-term perspective on costs and decisions</t>
  </si>
  <si>
    <t>2. Quality and representativeness of cost data</t>
  </si>
  <si>
    <t>3. Schedule and estimate future costs, risks and liabilities</t>
  </si>
  <si>
    <t>4. Make the link between life cycle cost and environmental performance</t>
  </si>
  <si>
    <t>5. Empowering building owners and occupiers</t>
  </si>
  <si>
    <t xml:space="preserve">6.1 Life cycle costs </t>
  </si>
  <si>
    <t>6. Optimised life cycle costs and value</t>
  </si>
  <si>
    <t>2. Source control of pollutants and related considerations</t>
  </si>
  <si>
    <t>4. Control system</t>
  </si>
  <si>
    <t>3. Preferred ventilation strategy in the context of desired ventilation rates in different zones of the building</t>
  </si>
  <si>
    <t>Value</t>
  </si>
  <si>
    <t>Pollutants: Total VOCs µg/m³</t>
  </si>
  <si>
    <t>Pollutants: R-value</t>
  </si>
  <si>
    <t>Pollutants: Formaldehyde µg/m³</t>
  </si>
  <si>
    <t>Initial costs: Normalised cost (€/m2/yr)</t>
  </si>
  <si>
    <t>Annual costs: Normalised cost (€/m2/yr)</t>
  </si>
  <si>
    <t>Periodic costs: Normalised cost (€/m2/yr)</t>
  </si>
  <si>
    <t>Occupation rate (permanent, temporary, short or without occupation)</t>
  </si>
  <si>
    <t>Radon (Bq/m³)</t>
  </si>
  <si>
    <t>Ozone (µg/m³)</t>
  </si>
  <si>
    <t>Benzene (µg/m³)</t>
  </si>
  <si>
    <t>Relative humidity (%)</t>
  </si>
  <si>
    <t>CO2 (ppm indoors)</t>
  </si>
  <si>
    <t>CO2 (ppm outdoors)</t>
  </si>
  <si>
    <t>Total VOC (µg/m³)</t>
  </si>
  <si>
    <t>Total CMR VOC (µg/m³)</t>
  </si>
  <si>
    <t>R-value</t>
  </si>
  <si>
    <t>Formaldehyde (µg/m³)</t>
  </si>
  <si>
    <t>GWP fossil (CO2eq./m²/yr) (m² of useful internal floor per year over 50 years)</t>
  </si>
  <si>
    <t>GWP land use and land use change (CO2eq./m²/yr)</t>
  </si>
  <si>
    <t>4. The building model and characteristics</t>
  </si>
  <si>
    <t>3. How the building will be used</t>
  </si>
  <si>
    <t>2. The building typology and age</t>
  </si>
  <si>
    <t>1. Location</t>
  </si>
  <si>
    <t>Ceiling Tiles</t>
  </si>
  <si>
    <t>Paints an varninshes: doors and windows</t>
  </si>
  <si>
    <t>Paints an varninshes: walls and ceiling</t>
  </si>
  <si>
    <t>Paints an varninshes: floor and stairs</t>
  </si>
  <si>
    <t>Floor coverings: textile coverings</t>
  </si>
  <si>
    <t>Floor coverings: laminate and flexible coverings</t>
  </si>
  <si>
    <t>Floor coverings: wooden coverings</t>
  </si>
  <si>
    <t>Floor coverings: Associated adhesives and sealants</t>
  </si>
  <si>
    <t>Renovation products: internal isulation</t>
  </si>
  <si>
    <t>Renovation products: interior surface treatments</t>
  </si>
  <si>
    <t>Product (A1-3)</t>
  </si>
  <si>
    <t>Construction process (A4-5)</t>
  </si>
  <si>
    <t xml:space="preserve">Use stage (B1-7) </t>
  </si>
  <si>
    <t>End of life (C1-4)</t>
  </si>
  <si>
    <t>Benefits and loads beyond the system boundary (D)</t>
  </si>
  <si>
    <t>Delivered energy needs assessment (Energy carrier in kWh/yr)</t>
  </si>
  <si>
    <t>Heating</t>
  </si>
  <si>
    <t>Cooling</t>
  </si>
  <si>
    <t>Ventilation</t>
  </si>
  <si>
    <t>Hot water</t>
  </si>
  <si>
    <t>Lighting</t>
  </si>
  <si>
    <t xml:space="preserve">(A) Product and construction stages </t>
  </si>
  <si>
    <t>(B) Use stage</t>
  </si>
  <si>
    <t>(C) End of life stage</t>
  </si>
  <si>
    <t>(A) Product and construction stages</t>
  </si>
  <si>
    <t>(B2) Assumptions for Maintenance</t>
  </si>
  <si>
    <t>(B3) Assumptions for Repair</t>
  </si>
  <si>
    <t>(B4) Assumptions for  Replacement</t>
  </si>
  <si>
    <t>Building elements cost: Foundations</t>
  </si>
  <si>
    <t>Building elements cost: Load bearing structural frame</t>
  </si>
  <si>
    <t>Building elements cost: Non-load bearing elements</t>
  </si>
  <si>
    <t>Building elements cost: Facades</t>
  </si>
  <si>
    <t>Building elements cost: Roof</t>
  </si>
  <si>
    <t>Building elements cost: Parking facilities</t>
  </si>
  <si>
    <t>Building elements cost: Fixed lighting system</t>
  </si>
  <si>
    <t>Building elements cost: Energy system</t>
  </si>
  <si>
    <t>Building elements cost: Ventilation system</t>
  </si>
  <si>
    <t>Building elements cost: Sanitary systems</t>
  </si>
  <si>
    <t>Building elements cost: Miscellaneous systems</t>
  </si>
  <si>
    <t>PM 2,5 (µg/m³)</t>
  </si>
  <si>
    <t>PM 10 (µg/m³)</t>
  </si>
  <si>
    <t>Option A</t>
  </si>
  <si>
    <t>Option B</t>
  </si>
  <si>
    <t>Option C</t>
  </si>
  <si>
    <t>Use stage (B4, B5, B6)</t>
  </si>
  <si>
    <t xml:space="preserve">Use stage (B6) </t>
  </si>
  <si>
    <t>End of life (C3-4)</t>
  </si>
  <si>
    <t>GWP biogenic (CO2eq./m²/yr) (m² of useful internal floor per year over 50 years)</t>
  </si>
  <si>
    <t>2.1 Bill of Quantities, materials and lifespans</t>
  </si>
  <si>
    <t>1. Consideration of building form on inherent material efficiency of the structure</t>
  </si>
  <si>
    <t>3. Consider potential trade-offs and benefits of material efficient design options.</t>
  </si>
  <si>
    <t>6. Incorporation of recycled materials</t>
  </si>
  <si>
    <t>5. Optimum use of fit-out materials</t>
  </si>
  <si>
    <t>4. Durable and reparable building components and systems</t>
  </si>
  <si>
    <t>2.2 Construction and Demolition waste and materials</t>
  </si>
  <si>
    <t>4. Good construction practice</t>
  </si>
  <si>
    <t>2.3 Design for adaptability and renovation</t>
  </si>
  <si>
    <t>1.1 Column grid spans</t>
  </si>
  <si>
    <t>1.2 Façade pattern</t>
  </si>
  <si>
    <t>1.3 Internal wall system</t>
  </si>
  <si>
    <t>1.4 Unit size and access</t>
  </si>
  <si>
    <t>2.1 Ease of access to service ducts</t>
  </si>
  <si>
    <t>2.2 Ease of access to plant rooms</t>
  </si>
  <si>
    <t>2.3 Longitudinal ducts for service routes</t>
  </si>
  <si>
    <t>2.4 Higher ceilings for service routes</t>
  </si>
  <si>
    <t>2.5 Services to sub-divisions</t>
  </si>
  <si>
    <t>2.5 Non-load bearing facades</t>
  </si>
  <si>
    <t>2.6 Future-proofing of load bearing capacity</t>
  </si>
  <si>
    <t>2.7 Structural design to support future expansion</t>
  </si>
  <si>
    <t>Office building: 1. Changes to the internal space distribution</t>
  </si>
  <si>
    <t>Office building: 2. Changes to the buildings servicing</t>
  </si>
  <si>
    <t>Residential building: 1. Changes to the internal space distribution</t>
  </si>
  <si>
    <t>Residential building: 2. Changes to the buildings servicing</t>
  </si>
  <si>
    <t>Residential building: 3. Change to the use of units or floors</t>
  </si>
  <si>
    <t>Residential building: 4. Changes in access requirements</t>
  </si>
  <si>
    <t>1.1 Wall systems that support layout changes</t>
  </si>
  <si>
    <t>1.2 Greater ceiling heights for surface routes</t>
  </si>
  <si>
    <t>2.1 Ease of access to the building services</t>
  </si>
  <si>
    <t>2.2 Ease of adaptation of the distribution networks and connectors</t>
  </si>
  <si>
    <t>3.1 The potential for a segregated home working spaces</t>
  </si>
  <si>
    <t>3.2 The potential for ground floor conversion to a contained unit</t>
  </si>
  <si>
    <t>4.1 Ease of access to each residential unit</t>
  </si>
  <si>
    <t>4.2 Access to and manoeuvrability within rooms</t>
  </si>
  <si>
    <t>2.4 Design for deconstruction</t>
  </si>
  <si>
    <t>1. Ease of recovery</t>
  </si>
  <si>
    <t>1.1 Elements and their parts are independent and easily separable</t>
  </si>
  <si>
    <t>1.2 Connections are mechanical and reversible</t>
  </si>
  <si>
    <t>1.3 Connections are easily accessible and sequentially reversible</t>
  </si>
  <si>
    <t>1.4 The number and complexity of the disassembly steps are low.</t>
  </si>
  <si>
    <t>2.1 Specification of elements and parts using standardised dimensions.</t>
  </si>
  <si>
    <t>2. Ease of reuse</t>
  </si>
  <si>
    <t>2.2 Specification of modular building services.</t>
  </si>
  <si>
    <t>2.3 Design supports future adaptation to changes in functional needs.</t>
  </si>
  <si>
    <t>3. Ease of recycling</t>
  </si>
  <si>
    <t>3.1 Parts made of compatible or homogenous materials</t>
  </si>
  <si>
    <t>3.2 Constituent materials can be easily separated</t>
  </si>
  <si>
    <t>3.3 There are established recycling options for constituent parts or materials</t>
  </si>
  <si>
    <t>2. Resource efficient and circular material life cycles</t>
  </si>
  <si>
    <t xml:space="preserve">3. Efficient use of water resources </t>
  </si>
  <si>
    <t>5. Adaption and resilience to climate change</t>
  </si>
  <si>
    <t>1. Specification of water efficient sanitary devices and fittings</t>
  </si>
  <si>
    <t>2. The relevance of water scarcity as a driver for reducing water demand.</t>
  </si>
  <si>
    <t>3. Examine the potential to use non-potable water to substitute for potable water demand.</t>
  </si>
  <si>
    <t>4. Water efficient vegetated areas</t>
  </si>
  <si>
    <t>5. Metering plan</t>
  </si>
  <si>
    <t>3.1 Use stage water consumption</t>
  </si>
  <si>
    <t>5.1 Protection of occupier health and thermal comfort</t>
  </si>
  <si>
    <t>1. Identify and assess risk factors</t>
  </si>
  <si>
    <t>2. Design for comfortable thermal conditions</t>
  </si>
  <si>
    <t>3. Take into account the site specific conditions</t>
  </si>
  <si>
    <t>4. Take into account renovation specific conditions</t>
  </si>
  <si>
    <t>1. Preparing the ground for adaptation and resistance to extreme weather events.</t>
  </si>
  <si>
    <t>2. Assess the main risks of and vulnerabilities to extreme weather events at the building location (both now and in the future).</t>
  </si>
  <si>
    <t>5.3 Increased risk of flood events</t>
  </si>
  <si>
    <t>5.2 Increased risk of extreme weather events</t>
  </si>
  <si>
    <t>4. Define the outline design and layout of the sustainable drainage system</t>
  </si>
  <si>
    <t>3. Identify possible adaptation actions</t>
  </si>
  <si>
    <t>4. Assess the costs and benefits of adaptation actions</t>
  </si>
  <si>
    <t>6.2 Value creation and risk exposure</t>
  </si>
  <si>
    <t>1. Increased revenues from more stable investments:</t>
  </si>
  <si>
    <t>4. Increased revenues from more stable investments:</t>
  </si>
  <si>
    <t>2. Reduced operational overheads:</t>
  </si>
  <si>
    <t>3. Reduced exposure to future risk:</t>
  </si>
  <si>
    <t>1.1 Use stage energy consumption</t>
  </si>
  <si>
    <t>1.2 Life cycle Global Warming Potential</t>
  </si>
  <si>
    <t>2.1 Bill of quantities, materials and life spans</t>
  </si>
  <si>
    <t>2.2 Construction &amp; demolition waste and materials</t>
  </si>
  <si>
    <t>2.3 Design for adaptability and refurbishment</t>
  </si>
  <si>
    <t>2.4 Design for deconstruction, reuse and recyclability</t>
  </si>
  <si>
    <t>4.2 Time out of thermal comfort range</t>
  </si>
  <si>
    <t>4.3 Lighting and visual comfort</t>
  </si>
  <si>
    <t>4.4 Acoustics and protection against noise</t>
  </si>
  <si>
    <t>6.1 Life cycle costs</t>
  </si>
  <si>
    <t>Material total (t)</t>
  </si>
  <si>
    <t>Material type: Concrete, brick, tile, natural stone, ceramic</t>
  </si>
  <si>
    <t>Material type: Wood</t>
  </si>
  <si>
    <t>Material type: Glass</t>
  </si>
  <si>
    <t>Material type: Plastic</t>
  </si>
  <si>
    <t>Material type: Bituminous mixtures</t>
  </si>
  <si>
    <t xml:space="preserve">Material type: Metals </t>
  </si>
  <si>
    <t>Material type: Insulation materials</t>
  </si>
  <si>
    <t>Material type: Gypsum</t>
  </si>
  <si>
    <t>Material type: Mixed</t>
  </si>
  <si>
    <t>Material type: Electrical and electronic materials</t>
  </si>
  <si>
    <t xml:space="preserve">Material type: Combined total mass </t>
  </si>
  <si>
    <t>Building aspect: Shell</t>
  </si>
  <si>
    <t>Building aspect: Core</t>
  </si>
  <si>
    <t>Split by mass (t)</t>
  </si>
  <si>
    <t>Split by Cost (€)</t>
  </si>
  <si>
    <t>Total cost €/t</t>
  </si>
  <si>
    <t>Building aspect: External</t>
  </si>
  <si>
    <t>Building aspect: Total</t>
  </si>
  <si>
    <t>Building floor area in m2</t>
  </si>
  <si>
    <t>Reuse of materials</t>
  </si>
  <si>
    <t>Mass (kg)</t>
  </si>
  <si>
    <t>Material recovery (backfill)</t>
  </si>
  <si>
    <t>Energy recovery</t>
  </si>
  <si>
    <t>Disposal</t>
  </si>
  <si>
    <t>Total</t>
  </si>
  <si>
    <t>Inert</t>
  </si>
  <si>
    <t xml:space="preserve">Non-hazardous </t>
  </si>
  <si>
    <t>Hazardous</t>
  </si>
  <si>
    <t>Weighting factor: 1.1 Wall systems that support layout changes</t>
  </si>
  <si>
    <t>Weighting factor: 1.2 Greater ceiling heights for surface routes</t>
  </si>
  <si>
    <t>Weighting factor: 2.1 Ease of access to the building services</t>
  </si>
  <si>
    <t>Weighting factor: 4.2 Access to and manoeuvrability within rooms</t>
  </si>
  <si>
    <t>Weighting factor: 2.2 Ease of adaptation of the distribution networks and connectors</t>
  </si>
  <si>
    <t>Adaptability score (Office building): 2. Changes to the building servicing</t>
  </si>
  <si>
    <t>Adaptability score (Office building): 1. Changes to the internal space distribution</t>
  </si>
  <si>
    <t>Adaptability score (Residential building): 1. Changes to the internal space distribution</t>
  </si>
  <si>
    <t>Adaptability score (Residential building): 2. Changes to the buildings servicing</t>
  </si>
  <si>
    <t>Adaptability score (Residential building): 3. Change to the use of units or floors</t>
  </si>
  <si>
    <t>Adaptability score (Residential building): 4. Changes in access requirements</t>
  </si>
  <si>
    <t>Weighting factor: 3.1 The potential for a segregated home working spaces</t>
  </si>
  <si>
    <t>Weighting factor: 3.2 The potential for ground floor conversion to a contained unit</t>
  </si>
  <si>
    <t>Weighting factor: 4.1 Ease of access to each residential unit</t>
  </si>
  <si>
    <t>Adaptability score (Office building): Total weighted score</t>
  </si>
  <si>
    <t>Adaptability score (Residential building): Total weighted score</t>
  </si>
  <si>
    <t>Score for ease of recovery: Structure</t>
  </si>
  <si>
    <t xml:space="preserve">Load bearing structural frame </t>
  </si>
  <si>
    <t>Load bearing external walls</t>
  </si>
  <si>
    <t>External and internal columns</t>
  </si>
  <si>
    <t xml:space="preserve">Floor and roof structures </t>
  </si>
  <si>
    <t>Foundations</t>
  </si>
  <si>
    <t>Score for ease of recovery: Shell</t>
  </si>
  <si>
    <t>Non-load bearing external walls</t>
  </si>
  <si>
    <t>Facades (inculding windows and doors)</t>
  </si>
  <si>
    <t>Cladding and internal linings of external walls</t>
  </si>
  <si>
    <t>Roof coverings and linings</t>
  </si>
  <si>
    <t>Score for ease of recovery: Core</t>
  </si>
  <si>
    <t>Fit out (flooring, ceilings and linings)</t>
  </si>
  <si>
    <t>Non-load bearing internal walls</t>
  </si>
  <si>
    <t>Services (lighting, energy, ventilation, sanitation)</t>
  </si>
  <si>
    <t>Score for ease of reuse and recycling: Structure</t>
  </si>
  <si>
    <t>Score for ease of reuse and recycling: Shell</t>
  </si>
  <si>
    <t>Score for ease of reuse and recycling: Core</t>
  </si>
  <si>
    <t>4.3 Lighting and Visual Comfort</t>
  </si>
  <si>
    <t>4.2 Time outside of thermal comfort range</t>
  </si>
  <si>
    <t>1. Daylight - Maximise the useful contribution of daylight and minimise negative impacts on visual comfort</t>
  </si>
  <si>
    <t>2. Light levels and distribution for visual comfort</t>
  </si>
  <si>
    <t>3. Automated and personalised control for visual comfort</t>
  </si>
  <si>
    <t>4. Light source quality (for electric light sources)</t>
  </si>
  <si>
    <t>1. Façade sound insulation</t>
  </si>
  <si>
    <t>2. Airborne sound insulation</t>
  </si>
  <si>
    <t>3. Impact sound insulation</t>
  </si>
  <si>
    <t>4. Service equipment noise</t>
  </si>
  <si>
    <t>5. Sound absorption in rooms and enclosed spaces</t>
  </si>
  <si>
    <t>Total water consumption (m3/o/a)</t>
  </si>
  <si>
    <t>Operative temperature range (°C)</t>
  </si>
  <si>
    <t>Time out of range (%) (without mechanical heating/cooling)</t>
  </si>
  <si>
    <t>Time out of range (%) (with mechanical heating/cooling)</t>
  </si>
  <si>
    <t>Lower/upper limits: Heating season</t>
  </si>
  <si>
    <t>Lower/upper limits: Cooling season</t>
  </si>
  <si>
    <t>Optional: Thermal environment categories (without mechanical cooling)</t>
  </si>
  <si>
    <t>Optional: Thermal environment categories (with mechanical cooling)</t>
  </si>
  <si>
    <t>Time out of range (%) (with mechanical cooling)</t>
  </si>
  <si>
    <t>Time out of range (%) (without mechanical cooling)</t>
  </si>
  <si>
    <t>2030 scenario: 2°C trajectory</t>
  </si>
  <si>
    <t>2030 scenario: High emissions trajectory</t>
  </si>
  <si>
    <t>2050 scenario: High emissions trajectory</t>
  </si>
  <si>
    <t>2050 scenario: 2°C trajectory</t>
  </si>
  <si>
    <t>4.3: Lighting and Visual Comfort</t>
  </si>
  <si>
    <t>Not yet defined</t>
  </si>
  <si>
    <t>4.4: Acoustics and protection against noise</t>
  </si>
  <si>
    <t>5.2: Increased risk of extreme weather events</t>
  </si>
  <si>
    <t>5.3: Increased risk of flood events</t>
  </si>
  <si>
    <t>6.2: Value creation and risk exposure</t>
  </si>
  <si>
    <t>Recycling of demolition waste</t>
  </si>
  <si>
    <t>Deviation to Level 2 estimates (%)</t>
  </si>
  <si>
    <t>Parameter and unit</t>
  </si>
  <si>
    <t>1.1 Country and region</t>
  </si>
  <si>
    <t>1.2 Heating and cooling degree days</t>
  </si>
  <si>
    <t xml:space="preserve">1.3 Climate zone </t>
  </si>
  <si>
    <t>2.1 New build or major renovation</t>
  </si>
  <si>
    <t>2.2 The year of construction</t>
  </si>
  <si>
    <t>2.3 Market segment</t>
  </si>
  <si>
    <t>3.1 Conditions of use</t>
  </si>
  <si>
    <t>4.1 The building form</t>
  </si>
  <si>
    <t>4.2 Total useful floor area</t>
  </si>
  <si>
    <t>3.2 Building occupation and usage patterns</t>
  </si>
  <si>
    <t>Residential Buildings</t>
  </si>
  <si>
    <t>Parameter</t>
  </si>
  <si>
    <t>Office Buildings</t>
  </si>
  <si>
    <t>Not applicable</t>
  </si>
  <si>
    <t>Building floor area in m²</t>
  </si>
  <si>
    <t xml:space="preserve">Material type: Combined total mass: Material total (t) </t>
  </si>
  <si>
    <t>Score for ease of reuse and recycling: Overall score obtained</t>
  </si>
  <si>
    <t>Time out of range (%) (without mechanical heating/cooling): Lower/upper limits cooling and heating season</t>
  </si>
  <si>
    <t>Time out of range (%) (without mechanical heating/cooling): Lower/upper limits cooling and heating season for 2030 scenario: 2°C trajectory</t>
  </si>
  <si>
    <t>Construction and Demolition waste and materials total: Mass (kg/m2)</t>
  </si>
  <si>
    <t>Adaptability score: Total weighted score</t>
  </si>
  <si>
    <t>1. Target setting and KPIs in line with the EU waste hierarchy and the European LoW</t>
  </si>
  <si>
    <t>2. Project type and influence on CDW constraints</t>
  </si>
  <si>
    <t xml:space="preserve">3. Pre-demolition auditing </t>
  </si>
  <si>
    <t>5. Site Waste Management Plan (SWMP)</t>
  </si>
  <si>
    <t>6. Buildings as Material Banks (BAMB) principles in concept design</t>
  </si>
  <si>
    <t>1. Familiarising the core design team with sustainable drainage systems</t>
  </si>
  <si>
    <t>2. Assess the potential flood risk onsite.</t>
  </si>
  <si>
    <t>3. Consult relevant professionals and organisations at the beginning of the process.</t>
  </si>
  <si>
    <t>5. Assess the costs and benefits of adaptation actions</t>
  </si>
  <si>
    <t>Other</t>
  </si>
  <si>
    <t>Material total (%) of combined total</t>
  </si>
  <si>
    <t>Split by mass (%) of combined total</t>
  </si>
  <si>
    <t>Split by Cost (%) of combined total</t>
  </si>
  <si>
    <t>Fraction (%) of combined total</t>
  </si>
  <si>
    <t>Mass (kg) of construction</t>
  </si>
  <si>
    <t>Weighting factor: 1.2 Façade pattern</t>
  </si>
  <si>
    <t>Weighting factor: 1.1 Column grid spans</t>
  </si>
  <si>
    <t>Weighting factor: 1.3 Internal wall system</t>
  </si>
  <si>
    <t>Weighting factor: 1.4 Unit size and access</t>
  </si>
  <si>
    <t>Weighting factor: 2.1 Ease of access to service ducts</t>
  </si>
  <si>
    <t>Weighting factor: 2.2 Ease of access to plant rooms</t>
  </si>
  <si>
    <t>Weighting factor: 2.3 Longitudinal ducts for service routes</t>
  </si>
  <si>
    <t>Weighting factor: 2.4 Higher ceilings for service routes</t>
  </si>
  <si>
    <t>Weighting factor: 2.5 Services to sub-divisions</t>
  </si>
  <si>
    <t>Weighting factor: 3.1 Non-load bearing facades</t>
  </si>
  <si>
    <t>Weighting factor: 3.2 Future-proofing of load bearing capacity</t>
  </si>
  <si>
    <t>Weighting factor: 3.3 Structural design to support future expansion</t>
  </si>
  <si>
    <t>Adaptability score (Office building): 3. Changes to the building's façade and structure</t>
  </si>
  <si>
    <t>Sanitary fittings and devices  (Residential and Office buildings): Toilets</t>
  </si>
  <si>
    <t>Sanitary fittings and devices(Residential and Office buildings): Bathroom taps</t>
  </si>
  <si>
    <t>Sanitary fittings and devices (Residential and Office buildings): Shower</t>
  </si>
  <si>
    <t>Sanitary fittings and devices (Residential and Office buildings): Bath-tub</t>
  </si>
  <si>
    <t>Sanitary fittings and devices (Residential and Office buildings): Kitchen taps</t>
  </si>
  <si>
    <t>Sanitary fittings and devices (Residential and Office buildings): Total</t>
  </si>
  <si>
    <t xml:space="preserve">Water using appliances (Residential building): Dishwasher </t>
  </si>
  <si>
    <t xml:space="preserve">Water using appliances (Residential building): Washing machines  </t>
  </si>
  <si>
    <t>Water using appliances (Residential building): Total</t>
  </si>
  <si>
    <t xml:space="preserve">Cleaning (Office building): Floor cleaning </t>
  </si>
  <si>
    <t xml:space="preserve">Cleaning (Office building): Window cleaning </t>
  </si>
  <si>
    <t>Cleaning (Office building): Total</t>
  </si>
  <si>
    <t>Other uses (Office building): Total</t>
  </si>
  <si>
    <t xml:space="preserve">Conditions: Outdoor air quality (particulates): Based on EN 16798-3 </t>
  </si>
  <si>
    <t>Conditions: Outdoor air quality (gaseous pollutants): Based on EN 16798-3</t>
  </si>
  <si>
    <t>Conditions: Ventilation performance category</t>
  </si>
  <si>
    <t>Conditions: Ventilation rate ( l/s/m²)</t>
  </si>
  <si>
    <t>Indoor radon risk</t>
  </si>
  <si>
    <t xml:space="preserve">Mould risk </t>
  </si>
  <si>
    <t>Lower/upper limits: Over whole year</t>
  </si>
  <si>
    <t>Sum of stage A costs</t>
  </si>
  <si>
    <t>Sum of stage B costs</t>
  </si>
  <si>
    <t>Sum of stage C costs</t>
  </si>
  <si>
    <t>Global costs by life cycle stage: Normalised cost (€/m2/yr)</t>
  </si>
  <si>
    <t>Ventilation performance category</t>
  </si>
  <si>
    <t>Ventilation rate (l/s/m²)</t>
  </si>
  <si>
    <t>Number of occupants (Residential Building)</t>
  </si>
  <si>
    <t>Number of  full-time equivalent occupants (Office building)</t>
  </si>
  <si>
    <t>Macro objective</t>
  </si>
  <si>
    <t>Indicator</t>
  </si>
  <si>
    <t>Requirement</t>
  </si>
  <si>
    <t xml:space="preserve">Achieved </t>
  </si>
  <si>
    <t>Quality of data</t>
  </si>
  <si>
    <t>Score for ease of recovery: Overall score obtained</t>
  </si>
  <si>
    <t>Formaldehyde: Overall value obtained</t>
  </si>
  <si>
    <t>VOCs: Overall value obtained</t>
  </si>
  <si>
    <t>Level 1 - Design stage</t>
  </si>
  <si>
    <t>Adressed How? 
(discriptive)</t>
  </si>
  <si>
    <t xml:space="preserve">Conditions: Supply air quality </t>
  </si>
  <si>
    <t>Level 2 - Detailed design and construction</t>
  </si>
  <si>
    <t>Level 3 - As-built and In-Use</t>
  </si>
  <si>
    <t>1. Minimum energy performance requirements and Near Zero-Energy Building (NZEB) design</t>
  </si>
  <si>
    <t>2. For a given structural design – consider the scope for optimising material efficiency</t>
  </si>
  <si>
    <t>3.2.1 Projected occupancy density</t>
  </si>
  <si>
    <t>3.2.2 Projected pattern of occupation</t>
  </si>
  <si>
    <t>3.3 The intended (or required) service life</t>
  </si>
  <si>
    <t xml:space="preserve">4.3 The scope of building elements to be assessed and the categorisation system used 
</t>
  </si>
  <si>
    <t>4.3.1 The scope of building elements to be assessed</t>
  </si>
  <si>
    <t>4.3.2 The building element categorisation system used</t>
  </si>
  <si>
    <t>Building Description</t>
  </si>
  <si>
    <t>Core Indicators (selected)</t>
  </si>
  <si>
    <r>
      <t>Regulated total primary energy (kWh/m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/yr)</t>
    </r>
  </si>
  <si>
    <r>
      <t>Total water consumption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</t>
    </r>
  </si>
  <si>
    <t>Office building: 3. Changes to the buildings façade and structure</t>
  </si>
  <si>
    <r>
      <t>Unregulated total primary energy (kWh/m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/yr)</t>
    </r>
  </si>
  <si>
    <r>
      <t>Total cost €/m</t>
    </r>
    <r>
      <rPr>
        <vertAlign val="superscript"/>
        <sz val="7"/>
        <color theme="0" tint="-0.499984740745262"/>
        <rFont val="Arial Nova"/>
        <family val="2"/>
      </rPr>
      <t>2</t>
    </r>
  </si>
  <si>
    <r>
      <t>Mass (kg/m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) of construction</t>
    </r>
  </si>
  <si>
    <r>
      <t>Mass (kg/m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)</t>
    </r>
  </si>
  <si>
    <t>Adaptability score (Office building): 
1. Changes to the internal space distribution</t>
  </si>
  <si>
    <t>Adaptability score (Office building): 
2. Changes to the building servicing</t>
  </si>
  <si>
    <t>Adaptability score (Office building): 
3. Changes to the building's façade and structure</t>
  </si>
  <si>
    <r>
      <t>Of which potable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</t>
    </r>
  </si>
  <si>
    <r>
      <t>Of which non-potable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</t>
    </r>
  </si>
  <si>
    <r>
      <t>Total water consumption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 (Residential and Office buildings)</t>
    </r>
  </si>
  <si>
    <r>
      <t>Potable proportion of water consumption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 (Residential and Office buildings)</t>
    </r>
  </si>
  <si>
    <r>
      <t>Non-potable proportion of water consumption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 (Residential and Office buildings)</t>
    </r>
  </si>
  <si>
    <r>
      <t>Building floor area in m</t>
    </r>
    <r>
      <rPr>
        <vertAlign val="superscript"/>
        <sz val="7"/>
        <color theme="0" tint="-0.499984740745262"/>
        <rFont val="Arial Nova"/>
        <family val="2"/>
      </rPr>
      <t>2</t>
    </r>
  </si>
  <si>
    <r>
      <t>Specific consumption rate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</t>
    </r>
  </si>
  <si>
    <r>
      <t>Meter reading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/a)</t>
    </r>
  </si>
  <si>
    <r>
      <t>Initial costs: Normalised cost (€/m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/yr)</t>
    </r>
  </si>
  <si>
    <r>
      <t>Annual costs: Normalised cost (€/m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/yr)</t>
    </r>
  </si>
  <si>
    <r>
      <t>Global costs by life cycle stage: Normalised cost (€/m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/yr)</t>
    </r>
  </si>
  <si>
    <r>
      <t>Periodic costs: Normalised cost (€/m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/yr)</t>
    </r>
  </si>
  <si>
    <t>Overview: Core Parameter</t>
  </si>
  <si>
    <t>GWP Lifecycle Stage A + B + C (fossil + biogenic + land use and land change)</t>
  </si>
  <si>
    <t>GWP lifecyle stage A (fossil + biogenic + land use and land change)</t>
  </si>
  <si>
    <t>GWP lifecyle stage B (fossil + biogenic + land use and land change)</t>
  </si>
  <si>
    <t>GWP lifecyle stages A + b + C (fossil + biogenic + land use and land change)</t>
  </si>
  <si>
    <t>GWP lifecyle stage C (fossil + biogenic + land use and land change)</t>
  </si>
  <si>
    <t>Total combined</t>
  </si>
  <si>
    <t>Mass (kg/m2)</t>
  </si>
  <si>
    <t>Value 
(Level 2)</t>
  </si>
  <si>
    <t>Value
(Level 3)</t>
  </si>
  <si>
    <r>
      <t>Initial costs (Lifecycle Stage A): Normalised cost (€/m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 xml:space="preserve">/yr) </t>
    </r>
  </si>
  <si>
    <r>
      <t>Annual costs (Lifecycle Stage B): Normalised cost (€/m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 xml:space="preserve">/yr) </t>
    </r>
  </si>
  <si>
    <t>GWP lifecyle stages A + B + C (fossil + biogenic + land use and land change)</t>
  </si>
  <si>
    <t>Irrigation (Residential and Office buildings): Total</t>
  </si>
  <si>
    <t>R-value: Overvall value obtained</t>
  </si>
  <si>
    <t xml:space="preserve">Measure </t>
  </si>
  <si>
    <t>Pollutants predominantly from outdoor sources</t>
  </si>
  <si>
    <t>Air quality aspects (from outdoor and indoor sources)</t>
  </si>
  <si>
    <t>Pollutants predominantly from indoor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</si>
</sst>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b/>
      <sz val="7"/>
      <color rgb="FF00AC00"/>
      <name val="Arial Nova"/>
      <family val="2"/>
    </font>
    <font>
      <sz val="7"/>
      <color theme="1"/>
      <name val="Arial Nova"/>
      <family val="2"/>
    </font>
    <font>
      <sz val="7"/>
      <color theme="0" tint="-0.499984740745262"/>
      <name val="Arial Nova"/>
      <family val="2"/>
    </font>
    <font>
      <sz val="11"/>
      <color theme="0" tint="-0.499984740745262"/>
      <name val="Calibri"/>
      <family val="2"/>
      <scheme val="minor"/>
    </font>
    <font>
      <sz val="7"/>
      <color theme="0" tint="-0.499984740745262"/>
      <name val="Arial Narrow"/>
      <family val="2"/>
    </font>
    <font>
      <sz val="11"/>
      <color theme="0" tint="-0.499984740745262"/>
      <name val="Arial Nova"/>
      <family val="2"/>
    </font>
    <font>
      <sz val="11"/>
      <color theme="2" tint="-0.499984740745262"/>
      <name val="Calibri"/>
      <family val="2"/>
      <scheme val="minor"/>
    </font>
    <font>
      <b/>
      <sz val="7"/>
      <color theme="2" tint="-0.499984740745262"/>
      <name val="Arial Nova"/>
      <family val="2"/>
    </font>
    <font>
      <sz val="7"/>
      <color theme="2" tint="-0.499984740745262"/>
      <name val="Arial Nova"/>
      <family val="2"/>
    </font>
    <font>
      <b/>
      <sz val="8"/>
      <color theme="3"/>
      <name val="Arial Nova"/>
      <family val="2"/>
    </font>
    <font>
      <b/>
      <sz val="8"/>
      <color theme="1"/>
      <name val="Arial Nova"/>
      <family val="2"/>
    </font>
    <font>
      <vertAlign val="superscript"/>
      <sz val="7"/>
      <color theme="0" tint="-0.499984740745262"/>
      <name val="Arial Nova"/>
      <family val="2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7"/>
      <color theme="0"/>
      <name val="Arial Nova"/>
      <family val="2"/>
    </font>
    <font>
      <b/>
      <sz val="7"/>
      <color theme="0"/>
      <name val="Arial Nova"/>
      <family val="2"/>
    </font>
    <font>
      <sz val="12"/>
      <color indexed="81"/>
      <name val="Segoe UI"/>
      <family val="2"/>
    </font>
    <font>
      <sz val="7"/>
      <name val="Arial Nov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9" fillId="0" borderId="0" xfId="0" applyFont="1"/>
    <xf numFmtId="0" fontId="0" fillId="0" borderId="0" xfId="0" applyBorder="1"/>
    <xf numFmtId="0" fontId="3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/>
    </xf>
    <xf numFmtId="0" fontId="17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9" fontId="17" fillId="0" borderId="1" xfId="1" applyFont="1" applyFill="1" applyBorder="1" applyAlignment="1" applyProtection="1">
      <alignment horizontal="center" vertical="center"/>
      <protection hidden="1"/>
    </xf>
    <xf numFmtId="9" fontId="17" fillId="0" borderId="1" xfId="1" applyFont="1" applyFill="1" applyBorder="1" applyAlignment="1" applyProtection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8" fillId="0" borderId="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2" fontId="1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9027-FCA3-4859-8A62-0FD4044051CE}">
  <dimension ref="A1:D70"/>
  <sheetViews>
    <sheetView view="pageBreakPreview" zoomScale="109" zoomScaleNormal="101" zoomScaleSheetLayoutView="101" workbookViewId="0">
      <selection activeCell="C12" sqref="C12"/>
    </sheetView>
  </sheetViews>
  <sheetFormatPr baseColWidth="10" defaultRowHeight="14.5" x14ac:dyDescent="0.35"/>
  <cols>
    <col min="1" max="1" width="20.81640625" style="19" customWidth="1"/>
    <col min="2" max="2" width="31.81640625" style="2" customWidth="1"/>
    <col min="3" max="3" width="17.26953125" style="2" customWidth="1"/>
    <col min="4" max="4" width="17.26953125" style="3" customWidth="1"/>
  </cols>
  <sheetData>
    <row r="1" spans="1:4" x14ac:dyDescent="0.35">
      <c r="A1" s="67" t="s">
        <v>403</v>
      </c>
      <c r="B1" s="67"/>
      <c r="C1" s="67"/>
      <c r="D1" s="67"/>
    </row>
    <row r="2" spans="1:4" x14ac:dyDescent="0.35">
      <c r="A2" s="68"/>
      <c r="B2" s="68"/>
      <c r="C2" s="68"/>
      <c r="D2" s="68"/>
    </row>
    <row r="3" spans="1:4" ht="21" customHeight="1" x14ac:dyDescent="0.35">
      <c r="A3" s="28" t="s">
        <v>380</v>
      </c>
      <c r="B3" s="37" t="s">
        <v>292</v>
      </c>
      <c r="C3" s="48" t="s">
        <v>411</v>
      </c>
      <c r="D3" s="37" t="s">
        <v>412</v>
      </c>
    </row>
    <row r="4" spans="1:4" x14ac:dyDescent="0.35">
      <c r="A4" s="38" t="s">
        <v>5</v>
      </c>
      <c r="B4" s="46" t="s">
        <v>381</v>
      </c>
      <c r="C4" s="56">
        <f>'Level 2'!E10</f>
        <v>0</v>
      </c>
      <c r="D4" s="56">
        <f>'Level 3'!F10</f>
        <v>0</v>
      </c>
    </row>
    <row r="5" spans="1:4" ht="18" x14ac:dyDescent="0.35">
      <c r="A5" s="38" t="s">
        <v>12</v>
      </c>
      <c r="B5" s="46" t="s">
        <v>404</v>
      </c>
      <c r="C5" s="57">
        <f>'Level 2'!F48</f>
        <v>0</v>
      </c>
      <c r="D5" s="56">
        <f>'Level 3'!F48</f>
        <v>0</v>
      </c>
    </row>
    <row r="6" spans="1:4" ht="20" customHeight="1" x14ac:dyDescent="0.35">
      <c r="A6" s="38" t="s">
        <v>99</v>
      </c>
      <c r="B6" s="46" t="s">
        <v>296</v>
      </c>
      <c r="C6" s="57">
        <f>'Level 2'!F70</f>
        <v>0</v>
      </c>
      <c r="D6" s="57">
        <f>'Level 3'!F69</f>
        <v>0</v>
      </c>
    </row>
    <row r="7" spans="1:4" ht="18" x14ac:dyDescent="0.35">
      <c r="A7" s="38" t="s">
        <v>105</v>
      </c>
      <c r="B7" s="46" t="s">
        <v>300</v>
      </c>
      <c r="C7" s="57">
        <f>'Level 2'!F123</f>
        <v>0</v>
      </c>
      <c r="D7" s="57">
        <f>'Level 3'!F121</f>
        <v>0</v>
      </c>
    </row>
    <row r="8" spans="1:4" ht="18" x14ac:dyDescent="0.35">
      <c r="A8" s="38" t="s">
        <v>107</v>
      </c>
      <c r="B8" s="46" t="s">
        <v>301</v>
      </c>
      <c r="C8" s="57">
        <f>SUM('Level 2'!F137,'Level 2'!F146)</f>
        <v>0</v>
      </c>
      <c r="D8" s="56">
        <f>SUM('Level 3'!F144,'Level 3'!F135)</f>
        <v>0</v>
      </c>
    </row>
    <row r="9" spans="1:4" ht="18" x14ac:dyDescent="0.35">
      <c r="A9" s="38" t="s">
        <v>134</v>
      </c>
      <c r="B9" s="46" t="s">
        <v>297</v>
      </c>
      <c r="C9" s="57">
        <f>'Level 2'!F173</f>
        <v>0</v>
      </c>
      <c r="D9" s="56">
        <f>'Level 3'!F170</f>
        <v>0</v>
      </c>
    </row>
    <row r="10" spans="1:4" x14ac:dyDescent="0.35">
      <c r="A10" s="38" t="s">
        <v>156</v>
      </c>
      <c r="B10" s="46" t="s">
        <v>382</v>
      </c>
      <c r="C10" s="57">
        <f>'Level 2'!F217</f>
        <v>0</v>
      </c>
      <c r="D10" s="56">
        <f>'Level 3'!F177</f>
        <v>0</v>
      </c>
    </row>
    <row r="11" spans="1:4" x14ac:dyDescent="0.35">
      <c r="A11" s="71" t="s">
        <v>15</v>
      </c>
      <c r="B11" s="46" t="s">
        <v>28</v>
      </c>
      <c r="C11" s="57">
        <f>'Level 2'!F225</f>
        <v>0</v>
      </c>
      <c r="D11" s="56">
        <f>'Level 3'!F190</f>
        <v>0</v>
      </c>
    </row>
    <row r="12" spans="1:4" x14ac:dyDescent="0.35">
      <c r="A12" s="72"/>
      <c r="B12" s="46" t="s">
        <v>346</v>
      </c>
      <c r="C12" s="57">
        <f>'Level 2'!F224</f>
        <v>0</v>
      </c>
      <c r="D12" s="56">
        <f>'Level 3'!F180</f>
        <v>0</v>
      </c>
    </row>
    <row r="13" spans="1:4" ht="35" customHeight="1" x14ac:dyDescent="0.35">
      <c r="A13" s="38" t="s">
        <v>248</v>
      </c>
      <c r="B13" s="46" t="s">
        <v>298</v>
      </c>
      <c r="C13" s="57">
        <f>'Level 2'!F267</f>
        <v>0</v>
      </c>
      <c r="D13" s="56">
        <f>'Level 3'!F201</f>
        <v>0</v>
      </c>
    </row>
    <row r="14" spans="1:4" ht="27" x14ac:dyDescent="0.35">
      <c r="A14" s="38" t="s">
        <v>157</v>
      </c>
      <c r="B14" s="46" t="s">
        <v>299</v>
      </c>
      <c r="C14" s="57">
        <f>'Level 2'!F278</f>
        <v>0</v>
      </c>
      <c r="D14" s="58" t="s">
        <v>273</v>
      </c>
    </row>
    <row r="15" spans="1:4" ht="20" customHeight="1" x14ac:dyDescent="0.35">
      <c r="A15" s="69" t="s">
        <v>22</v>
      </c>
      <c r="B15" s="46" t="s">
        <v>413</v>
      </c>
      <c r="C15" s="57">
        <f>'Level 2'!F289</f>
        <v>0</v>
      </c>
      <c r="D15" s="57">
        <f>'Level 3'!F216</f>
        <v>0</v>
      </c>
    </row>
    <row r="16" spans="1:4" ht="20" customHeight="1" x14ac:dyDescent="0.35">
      <c r="A16" s="70"/>
      <c r="B16" s="47" t="s">
        <v>414</v>
      </c>
      <c r="C16" s="59">
        <f>'Level 2'!F287</f>
        <v>0</v>
      </c>
      <c r="D16" s="59">
        <f>'Level 3'!F214</f>
        <v>0</v>
      </c>
    </row>
    <row r="19" ht="14.5" customHeight="1" x14ac:dyDescent="0.35"/>
    <row r="29" ht="14.5" customHeight="1" x14ac:dyDescent="0.35"/>
    <row r="39" ht="14.5" customHeight="1" x14ac:dyDescent="0.35"/>
    <row r="43" ht="14.5" customHeight="1" x14ac:dyDescent="0.35"/>
    <row r="47" ht="14.5" customHeight="1" x14ac:dyDescent="0.35"/>
    <row r="52" ht="14.5" customHeight="1" x14ac:dyDescent="0.35"/>
    <row r="56" ht="14.5" customHeight="1" x14ac:dyDescent="0.35"/>
    <row r="60" ht="14.5" customHeight="1" x14ac:dyDescent="0.35"/>
    <row r="70" ht="14.5" customHeight="1" x14ac:dyDescent="0.35"/>
  </sheetData>
  <mergeCells count="3">
    <mergeCell ref="A1:D2"/>
    <mergeCell ref="A15:A16"/>
    <mergeCell ref="A11:A12"/>
  </mergeCells>
  <phoneticPr fontId="1" type="noConversion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&amp;C&amp;"Arial Nova,Standard"&amp;8&amp;K00-045Core Parameter&amp;R&amp;"Arial Nova,Standard"&amp;8&amp;K00-045&amp;P/&amp;N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2F4B-6BA8-4478-986B-FBC7ECCDB8B9}">
  <dimension ref="A1:H18"/>
  <sheetViews>
    <sheetView view="pageBreakPreview" zoomScaleNormal="100" zoomScaleSheetLayoutView="100" workbookViewId="0">
      <selection activeCell="A20" sqref="A20"/>
    </sheetView>
  </sheetViews>
  <sheetFormatPr baseColWidth="10" defaultRowHeight="14.5" x14ac:dyDescent="0.35"/>
  <cols>
    <col min="1" max="1" width="9.1796875" style="1" customWidth="1"/>
    <col min="2" max="2" width="15.6328125" style="19" customWidth="1"/>
    <col min="3" max="3" width="15.81640625" style="19" customWidth="1"/>
    <col min="4" max="4" width="23.08984375" style="22" customWidth="1"/>
    <col min="5" max="5" width="23.08984375" customWidth="1"/>
  </cols>
  <sheetData>
    <row r="1" spans="1:8" x14ac:dyDescent="0.35">
      <c r="A1" s="73" t="s">
        <v>379</v>
      </c>
      <c r="B1" s="73"/>
      <c r="C1" s="73"/>
      <c r="D1" s="73"/>
      <c r="E1" s="73"/>
    </row>
    <row r="2" spans="1:8" x14ac:dyDescent="0.35">
      <c r="A2" s="74"/>
      <c r="B2" s="74"/>
      <c r="C2" s="74"/>
      <c r="D2" s="74"/>
      <c r="E2" s="74"/>
    </row>
    <row r="3" spans="1:8" ht="20" customHeight="1" x14ac:dyDescent="0.35">
      <c r="A3" s="77" t="s">
        <v>292</v>
      </c>
      <c r="B3" s="77"/>
      <c r="C3" s="77"/>
      <c r="D3" s="25" t="s">
        <v>293</v>
      </c>
      <c r="E3" s="25" t="s">
        <v>291</v>
      </c>
    </row>
    <row r="4" spans="1:8" x14ac:dyDescent="0.35">
      <c r="A4" s="75" t="s">
        <v>295</v>
      </c>
      <c r="B4" s="75"/>
      <c r="C4" s="76"/>
      <c r="D4" s="78"/>
      <c r="E4" s="79"/>
    </row>
    <row r="5" spans="1:8" x14ac:dyDescent="0.35">
      <c r="A5" s="82" t="s">
        <v>50</v>
      </c>
      <c r="B5" s="75" t="s">
        <v>281</v>
      </c>
      <c r="C5" s="76"/>
      <c r="D5" s="80"/>
      <c r="E5" s="81"/>
    </row>
    <row r="6" spans="1:8" x14ac:dyDescent="0.35">
      <c r="A6" s="82"/>
      <c r="B6" s="75" t="s">
        <v>282</v>
      </c>
      <c r="C6" s="76"/>
      <c r="D6" s="80"/>
      <c r="E6" s="81"/>
    </row>
    <row r="7" spans="1:8" x14ac:dyDescent="0.35">
      <c r="A7" s="82"/>
      <c r="B7" s="75" t="s">
        <v>283</v>
      </c>
      <c r="C7" s="76"/>
      <c r="D7" s="80"/>
      <c r="E7" s="81"/>
      <c r="F7" s="23"/>
    </row>
    <row r="8" spans="1:8" x14ac:dyDescent="0.35">
      <c r="A8" s="82" t="s">
        <v>49</v>
      </c>
      <c r="B8" s="75" t="s">
        <v>284</v>
      </c>
      <c r="C8" s="76"/>
      <c r="D8" s="80"/>
      <c r="E8" s="81"/>
    </row>
    <row r="9" spans="1:8" x14ac:dyDescent="0.35">
      <c r="A9" s="82"/>
      <c r="B9" s="75" t="s">
        <v>285</v>
      </c>
      <c r="C9" s="76"/>
      <c r="D9" s="80"/>
      <c r="E9" s="81"/>
    </row>
    <row r="10" spans="1:8" x14ac:dyDescent="0.35">
      <c r="A10" s="82"/>
      <c r="B10" s="75" t="s">
        <v>286</v>
      </c>
      <c r="C10" s="76"/>
      <c r="D10" s="80"/>
      <c r="E10" s="81"/>
    </row>
    <row r="11" spans="1:8" ht="14.5" customHeight="1" x14ac:dyDescent="0.35">
      <c r="A11" s="85" t="s">
        <v>48</v>
      </c>
      <c r="B11" s="75" t="s">
        <v>287</v>
      </c>
      <c r="C11" s="76"/>
      <c r="D11" s="80"/>
      <c r="E11" s="81"/>
    </row>
    <row r="12" spans="1:8" x14ac:dyDescent="0.35">
      <c r="A12" s="90"/>
      <c r="B12" s="75" t="s">
        <v>290</v>
      </c>
      <c r="C12" s="76"/>
      <c r="D12" s="80"/>
      <c r="E12" s="81"/>
    </row>
    <row r="13" spans="1:8" ht="20" customHeight="1" x14ac:dyDescent="0.35">
      <c r="A13" s="90"/>
      <c r="B13" s="87" t="s">
        <v>375</v>
      </c>
      <c r="C13" s="52" t="s">
        <v>373</v>
      </c>
      <c r="D13" s="53"/>
      <c r="E13" s="83" t="s">
        <v>294</v>
      </c>
    </row>
    <row r="14" spans="1:8" ht="20" customHeight="1" x14ac:dyDescent="0.35">
      <c r="A14" s="91"/>
      <c r="B14" s="89"/>
      <c r="C14" s="52" t="s">
        <v>374</v>
      </c>
      <c r="D14" s="51"/>
      <c r="E14" s="84"/>
    </row>
    <row r="15" spans="1:8" ht="15" customHeight="1" x14ac:dyDescent="0.35">
      <c r="A15" s="82" t="s">
        <v>47</v>
      </c>
      <c r="B15" s="75" t="s">
        <v>288</v>
      </c>
      <c r="C15" s="76"/>
      <c r="D15" s="80"/>
      <c r="E15" s="81"/>
      <c r="H15" s="24"/>
    </row>
    <row r="16" spans="1:8" x14ac:dyDescent="0.35">
      <c r="A16" s="82"/>
      <c r="B16" s="75" t="s">
        <v>289</v>
      </c>
      <c r="C16" s="76"/>
      <c r="D16" s="80"/>
      <c r="E16" s="81"/>
    </row>
    <row r="17" spans="1:5" ht="27" customHeight="1" x14ac:dyDescent="0.35">
      <c r="A17" s="82"/>
      <c r="B17" s="86" t="s">
        <v>376</v>
      </c>
      <c r="C17" s="26" t="s">
        <v>377</v>
      </c>
      <c r="D17" s="81"/>
      <c r="E17" s="81"/>
    </row>
    <row r="18" spans="1:5" ht="27" x14ac:dyDescent="0.35">
      <c r="A18" s="85"/>
      <c r="B18" s="87"/>
      <c r="C18" s="27" t="s">
        <v>378</v>
      </c>
      <c r="D18" s="88"/>
      <c r="E18" s="88"/>
    </row>
  </sheetData>
  <mergeCells count="33">
    <mergeCell ref="A15:A18"/>
    <mergeCell ref="B17:B18"/>
    <mergeCell ref="B16:C16"/>
    <mergeCell ref="B15:C15"/>
    <mergeCell ref="D8:E8"/>
    <mergeCell ref="D9:E9"/>
    <mergeCell ref="D10:E10"/>
    <mergeCell ref="D11:E11"/>
    <mergeCell ref="D12:E12"/>
    <mergeCell ref="D15:E15"/>
    <mergeCell ref="D16:E16"/>
    <mergeCell ref="D17:E17"/>
    <mergeCell ref="D18:E18"/>
    <mergeCell ref="A8:A10"/>
    <mergeCell ref="B13:B14"/>
    <mergeCell ref="A11:A14"/>
    <mergeCell ref="E13:E14"/>
    <mergeCell ref="B8:C8"/>
    <mergeCell ref="B9:C9"/>
    <mergeCell ref="B10:C10"/>
    <mergeCell ref="B11:C11"/>
    <mergeCell ref="B12:C12"/>
    <mergeCell ref="A1:E2"/>
    <mergeCell ref="B5:C5"/>
    <mergeCell ref="B6:C6"/>
    <mergeCell ref="B7:C7"/>
    <mergeCell ref="A3:C3"/>
    <mergeCell ref="A4:C4"/>
    <mergeCell ref="D4:E4"/>
    <mergeCell ref="D5:E5"/>
    <mergeCell ref="D7:E7"/>
    <mergeCell ref="D6:E6"/>
    <mergeCell ref="A5:A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&amp;C&amp;"Arial Nova,Standard"&amp;8&amp;K00-048Building Description&amp;R&amp;"Arial Nova,Standard"&amp;8&amp;K00-048&amp;P/&amp;N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FCA1-8BAD-4A5F-B438-9F80FB0D9571}">
  <dimension ref="A1:H157"/>
  <sheetViews>
    <sheetView defaultGridColor="0" view="pageBreakPreview" colorId="22" zoomScale="130" zoomScaleNormal="140" zoomScaleSheetLayoutView="130" workbookViewId="0">
      <pane xSplit="2" ySplit="3" topLeftCell="C108" activePane="bottomRight" state="frozen"/>
      <selection activeCell="A20" sqref="A20"/>
      <selection pane="topRight" activeCell="A20" sqref="A20"/>
      <selection pane="bottomLeft" activeCell="A20" sqref="A20"/>
      <selection pane="bottomRight" activeCell="G85" sqref="G85"/>
    </sheetView>
  </sheetViews>
  <sheetFormatPr baseColWidth="10" defaultRowHeight="14.5" x14ac:dyDescent="0.35"/>
  <cols>
    <col min="1" max="1" width="7.6328125" style="18" customWidth="1"/>
    <col min="2" max="2" width="10.6328125" style="18" customWidth="1"/>
    <col min="3" max="3" width="8.1796875" style="6" customWidth="1"/>
    <col min="4" max="4" width="22.6328125" style="6" customWidth="1"/>
    <col min="5" max="5" width="6.36328125" style="9" customWidth="1"/>
    <col min="6" max="6" width="33.81640625" style="1" customWidth="1"/>
    <col min="7" max="7" width="10.90625" style="9" customWidth="1"/>
  </cols>
  <sheetData>
    <row r="1" spans="1:8" x14ac:dyDescent="0.35">
      <c r="A1" s="67" t="s">
        <v>366</v>
      </c>
      <c r="B1" s="67"/>
      <c r="C1" s="67"/>
      <c r="D1" s="67"/>
      <c r="E1" s="67"/>
      <c r="F1" s="67"/>
      <c r="G1" s="67"/>
    </row>
    <row r="2" spans="1:8" x14ac:dyDescent="0.35">
      <c r="A2" s="68"/>
      <c r="B2" s="68"/>
      <c r="C2" s="68"/>
      <c r="D2" s="68"/>
      <c r="E2" s="68"/>
      <c r="F2" s="68"/>
      <c r="G2" s="68"/>
    </row>
    <row r="3" spans="1:8" s="4" customFormat="1" ht="20" customHeight="1" x14ac:dyDescent="0.35">
      <c r="A3" s="37" t="s">
        <v>358</v>
      </c>
      <c r="B3" s="37" t="s">
        <v>359</v>
      </c>
      <c r="C3" s="77" t="s">
        <v>360</v>
      </c>
      <c r="D3" s="77"/>
      <c r="E3" s="37" t="s">
        <v>361</v>
      </c>
      <c r="F3" s="37" t="s">
        <v>367</v>
      </c>
      <c r="G3" s="37" t="s">
        <v>362</v>
      </c>
      <c r="H3" s="5"/>
    </row>
    <row r="4" spans="1:8" s="1" customFormat="1" ht="19" customHeight="1" x14ac:dyDescent="0.35">
      <c r="A4" s="92" t="s">
        <v>0</v>
      </c>
      <c r="B4" s="92" t="s">
        <v>5</v>
      </c>
      <c r="C4" s="96" t="s">
        <v>371</v>
      </c>
      <c r="D4" s="96"/>
      <c r="E4" s="42"/>
      <c r="F4" s="41"/>
      <c r="G4" s="42"/>
      <c r="H4" s="14"/>
    </row>
    <row r="5" spans="1:8" s="1" customFormat="1" ht="12" customHeight="1" x14ac:dyDescent="0.35">
      <c r="A5" s="92"/>
      <c r="B5" s="92"/>
      <c r="C5" s="96" t="s">
        <v>1</v>
      </c>
      <c r="D5" s="96"/>
      <c r="E5" s="42"/>
      <c r="F5" s="41"/>
      <c r="G5" s="42"/>
      <c r="H5" s="14"/>
    </row>
    <row r="6" spans="1:8" s="1" customFormat="1" ht="12" customHeight="1" x14ac:dyDescent="0.35">
      <c r="A6" s="92"/>
      <c r="B6" s="92"/>
      <c r="C6" s="96" t="s">
        <v>2</v>
      </c>
      <c r="D6" s="96"/>
      <c r="E6" s="42"/>
      <c r="F6" s="41"/>
      <c r="G6" s="42"/>
      <c r="H6" s="14"/>
    </row>
    <row r="7" spans="1:8" s="1" customFormat="1" ht="12" customHeight="1" x14ac:dyDescent="0.35">
      <c r="A7" s="92"/>
      <c r="B7" s="92"/>
      <c r="C7" s="96" t="s">
        <v>3</v>
      </c>
      <c r="D7" s="96"/>
      <c r="E7" s="42"/>
      <c r="F7" s="41"/>
      <c r="G7" s="42"/>
      <c r="H7" s="14"/>
    </row>
    <row r="8" spans="1:8" s="1" customFormat="1" ht="12" customHeight="1" x14ac:dyDescent="0.35">
      <c r="A8" s="92"/>
      <c r="B8" s="92"/>
      <c r="C8" s="96" t="s">
        <v>4</v>
      </c>
      <c r="D8" s="96"/>
      <c r="E8" s="42"/>
      <c r="F8" s="41"/>
      <c r="G8" s="42"/>
      <c r="H8" s="14"/>
    </row>
    <row r="9" spans="1:8" s="1" customFormat="1" ht="12" customHeight="1" x14ac:dyDescent="0.35">
      <c r="A9" s="92"/>
      <c r="B9" s="92" t="s">
        <v>12</v>
      </c>
      <c r="C9" s="96" t="s">
        <v>6</v>
      </c>
      <c r="D9" s="96"/>
      <c r="E9" s="42"/>
      <c r="F9" s="41"/>
      <c r="G9" s="42"/>
    </row>
    <row r="10" spans="1:8" s="1" customFormat="1" ht="12" customHeight="1" x14ac:dyDescent="0.35">
      <c r="A10" s="92"/>
      <c r="B10" s="92"/>
      <c r="C10" s="96" t="s">
        <v>7</v>
      </c>
      <c r="D10" s="96"/>
      <c r="E10" s="42"/>
      <c r="F10" s="41"/>
      <c r="G10" s="42"/>
    </row>
    <row r="11" spans="1:8" s="1" customFormat="1" ht="12" customHeight="1" x14ac:dyDescent="0.35">
      <c r="A11" s="92"/>
      <c r="B11" s="92"/>
      <c r="C11" s="96" t="s">
        <v>8</v>
      </c>
      <c r="D11" s="96"/>
      <c r="E11" s="42"/>
      <c r="F11" s="41"/>
      <c r="G11" s="42"/>
    </row>
    <row r="12" spans="1:8" s="1" customFormat="1" ht="12" customHeight="1" x14ac:dyDescent="0.35">
      <c r="A12" s="92"/>
      <c r="B12" s="92"/>
      <c r="C12" s="96" t="s">
        <v>9</v>
      </c>
      <c r="D12" s="96"/>
      <c r="E12" s="42"/>
      <c r="F12" s="41"/>
      <c r="G12" s="42"/>
    </row>
    <row r="13" spans="1:8" s="1" customFormat="1" ht="12" customHeight="1" x14ac:dyDescent="0.35">
      <c r="A13" s="92"/>
      <c r="B13" s="92"/>
      <c r="C13" s="96" t="s">
        <v>10</v>
      </c>
      <c r="D13" s="96"/>
      <c r="E13" s="42"/>
      <c r="F13" s="41"/>
      <c r="G13" s="42"/>
    </row>
    <row r="14" spans="1:8" s="1" customFormat="1" ht="12" customHeight="1" x14ac:dyDescent="0.35">
      <c r="A14" s="92"/>
      <c r="B14" s="92"/>
      <c r="C14" s="96" t="s">
        <v>11</v>
      </c>
      <c r="D14" s="94"/>
      <c r="E14" s="42"/>
      <c r="F14" s="41"/>
      <c r="G14" s="42"/>
    </row>
    <row r="15" spans="1:8" s="1" customFormat="1" ht="19" customHeight="1" x14ac:dyDescent="0.35">
      <c r="A15" s="93" t="s">
        <v>148</v>
      </c>
      <c r="B15" s="92" t="s">
        <v>99</v>
      </c>
      <c r="C15" s="95" t="s">
        <v>100</v>
      </c>
      <c r="D15" s="95"/>
      <c r="E15" s="42"/>
      <c r="F15" s="41"/>
      <c r="G15" s="42"/>
    </row>
    <row r="16" spans="1:8" s="1" customFormat="1" ht="19" customHeight="1" x14ac:dyDescent="0.35">
      <c r="A16" s="97"/>
      <c r="B16" s="92"/>
      <c r="C16" s="96" t="s">
        <v>372</v>
      </c>
      <c r="D16" s="96"/>
      <c r="E16" s="42"/>
      <c r="F16" s="41"/>
      <c r="G16" s="42"/>
    </row>
    <row r="17" spans="1:7" s="1" customFormat="1" ht="19" customHeight="1" x14ac:dyDescent="0.35">
      <c r="A17" s="97"/>
      <c r="B17" s="92"/>
      <c r="C17" s="94" t="s">
        <v>101</v>
      </c>
      <c r="D17" s="94"/>
      <c r="E17" s="42"/>
      <c r="F17" s="41"/>
      <c r="G17" s="42"/>
    </row>
    <row r="18" spans="1:7" s="1" customFormat="1" ht="18" customHeight="1" x14ac:dyDescent="0.35">
      <c r="A18" s="97"/>
      <c r="B18" s="92"/>
      <c r="C18" s="94" t="s">
        <v>104</v>
      </c>
      <c r="D18" s="94"/>
      <c r="E18" s="42"/>
      <c r="F18" s="41"/>
      <c r="G18" s="42"/>
    </row>
    <row r="19" spans="1:7" s="1" customFormat="1" ht="12" customHeight="1" x14ac:dyDescent="0.35">
      <c r="A19" s="97"/>
      <c r="B19" s="92"/>
      <c r="C19" s="94" t="s">
        <v>103</v>
      </c>
      <c r="D19" s="94"/>
      <c r="E19" s="42"/>
      <c r="F19" s="41"/>
      <c r="G19" s="42"/>
    </row>
    <row r="20" spans="1:7" s="1" customFormat="1" ht="12" customHeight="1" x14ac:dyDescent="0.35">
      <c r="A20" s="97"/>
      <c r="B20" s="92"/>
      <c r="C20" s="94" t="s">
        <v>102</v>
      </c>
      <c r="D20" s="94"/>
      <c r="E20" s="42"/>
      <c r="F20" s="41"/>
      <c r="G20" s="42"/>
    </row>
    <row r="21" spans="1:7" s="1" customFormat="1" ht="19" customHeight="1" x14ac:dyDescent="0.35">
      <c r="A21" s="97"/>
      <c r="B21" s="92" t="s">
        <v>105</v>
      </c>
      <c r="C21" s="94" t="s">
        <v>302</v>
      </c>
      <c r="D21" s="94"/>
      <c r="E21" s="42"/>
      <c r="F21" s="41"/>
      <c r="G21" s="42"/>
    </row>
    <row r="22" spans="1:7" s="1" customFormat="1" ht="12" customHeight="1" x14ac:dyDescent="0.35">
      <c r="A22" s="97"/>
      <c r="B22" s="92"/>
      <c r="C22" s="94" t="s">
        <v>303</v>
      </c>
      <c r="D22" s="94"/>
      <c r="E22" s="42"/>
      <c r="F22" s="41"/>
      <c r="G22" s="42"/>
    </row>
    <row r="23" spans="1:7" s="1" customFormat="1" ht="12" customHeight="1" x14ac:dyDescent="0.35">
      <c r="A23" s="97"/>
      <c r="B23" s="92"/>
      <c r="C23" s="94" t="s">
        <v>304</v>
      </c>
      <c r="D23" s="94"/>
      <c r="E23" s="42"/>
      <c r="F23" s="41"/>
      <c r="G23" s="42"/>
    </row>
    <row r="24" spans="1:7" s="1" customFormat="1" ht="12" customHeight="1" x14ac:dyDescent="0.35">
      <c r="A24" s="97"/>
      <c r="B24" s="92"/>
      <c r="C24" s="94" t="s">
        <v>106</v>
      </c>
      <c r="D24" s="94"/>
      <c r="E24" s="42"/>
      <c r="F24" s="41"/>
      <c r="G24" s="42"/>
    </row>
    <row r="25" spans="1:7" s="1" customFormat="1" ht="12" customHeight="1" x14ac:dyDescent="0.35">
      <c r="A25" s="97"/>
      <c r="B25" s="92"/>
      <c r="C25" s="94" t="s">
        <v>305</v>
      </c>
      <c r="D25" s="94"/>
      <c r="E25" s="42"/>
      <c r="F25" s="41"/>
      <c r="G25" s="42"/>
    </row>
    <row r="26" spans="1:7" s="1" customFormat="1" ht="19" customHeight="1" x14ac:dyDescent="0.35">
      <c r="A26" s="97"/>
      <c r="B26" s="92"/>
      <c r="C26" s="94" t="s">
        <v>306</v>
      </c>
      <c r="D26" s="94"/>
      <c r="E26" s="42"/>
      <c r="F26" s="41"/>
      <c r="G26" s="42"/>
    </row>
    <row r="27" spans="1:7" s="1" customFormat="1" ht="14" customHeight="1" x14ac:dyDescent="0.35">
      <c r="A27" s="97"/>
      <c r="B27" s="93" t="s">
        <v>107</v>
      </c>
      <c r="C27" s="92" t="s">
        <v>120</v>
      </c>
      <c r="D27" s="38" t="s">
        <v>108</v>
      </c>
      <c r="E27" s="42"/>
      <c r="F27" s="41"/>
      <c r="G27" s="42"/>
    </row>
    <row r="28" spans="1:7" s="1" customFormat="1" ht="14" customHeight="1" x14ac:dyDescent="0.35">
      <c r="A28" s="97"/>
      <c r="B28" s="97"/>
      <c r="C28" s="92"/>
      <c r="D28" s="38" t="s">
        <v>109</v>
      </c>
      <c r="E28" s="42"/>
      <c r="F28" s="41"/>
      <c r="G28" s="42"/>
    </row>
    <row r="29" spans="1:7" s="1" customFormat="1" ht="14" customHeight="1" x14ac:dyDescent="0.35">
      <c r="A29" s="97"/>
      <c r="B29" s="97"/>
      <c r="C29" s="92"/>
      <c r="D29" s="38" t="s">
        <v>110</v>
      </c>
      <c r="E29" s="42"/>
      <c r="F29" s="41"/>
      <c r="G29" s="42"/>
    </row>
    <row r="30" spans="1:7" s="1" customFormat="1" ht="14" customHeight="1" x14ac:dyDescent="0.35">
      <c r="A30" s="97"/>
      <c r="B30" s="97"/>
      <c r="C30" s="92"/>
      <c r="D30" s="38" t="s">
        <v>111</v>
      </c>
      <c r="E30" s="42"/>
      <c r="F30" s="41"/>
      <c r="G30" s="42"/>
    </row>
    <row r="31" spans="1:7" s="1" customFormat="1" ht="12" customHeight="1" x14ac:dyDescent="0.35">
      <c r="A31" s="97"/>
      <c r="B31" s="97"/>
      <c r="C31" s="92" t="s">
        <v>121</v>
      </c>
      <c r="D31" s="39" t="s">
        <v>112</v>
      </c>
      <c r="E31" s="42"/>
      <c r="F31" s="41"/>
      <c r="G31" s="42"/>
    </row>
    <row r="32" spans="1:7" s="1" customFormat="1" ht="12" customHeight="1" x14ac:dyDescent="0.35">
      <c r="A32" s="97"/>
      <c r="B32" s="97"/>
      <c r="C32" s="92"/>
      <c r="D32" s="39" t="s">
        <v>113</v>
      </c>
      <c r="E32" s="42"/>
      <c r="F32" s="41"/>
      <c r="G32" s="42"/>
    </row>
    <row r="33" spans="1:7" s="1" customFormat="1" ht="12" customHeight="1" x14ac:dyDescent="0.35">
      <c r="A33" s="97"/>
      <c r="B33" s="97"/>
      <c r="C33" s="92"/>
      <c r="D33" s="39" t="s">
        <v>114</v>
      </c>
      <c r="E33" s="42"/>
      <c r="F33" s="41"/>
      <c r="G33" s="42"/>
    </row>
    <row r="34" spans="1:7" s="1" customFormat="1" ht="12" customHeight="1" x14ac:dyDescent="0.35">
      <c r="A34" s="97"/>
      <c r="B34" s="97"/>
      <c r="C34" s="92"/>
      <c r="D34" s="39" t="s">
        <v>115</v>
      </c>
      <c r="E34" s="42"/>
      <c r="F34" s="41"/>
      <c r="G34" s="42"/>
    </row>
    <row r="35" spans="1:7" s="1" customFormat="1" ht="12" customHeight="1" x14ac:dyDescent="0.35">
      <c r="A35" s="97"/>
      <c r="B35" s="97"/>
      <c r="C35" s="92"/>
      <c r="D35" s="39" t="s">
        <v>116</v>
      </c>
      <c r="E35" s="42"/>
      <c r="F35" s="41"/>
      <c r="G35" s="42"/>
    </row>
    <row r="36" spans="1:7" s="1" customFormat="1" ht="19" customHeight="1" x14ac:dyDescent="0.35">
      <c r="A36" s="97"/>
      <c r="B36" s="97"/>
      <c r="C36" s="92" t="s">
        <v>383</v>
      </c>
      <c r="D36" s="39" t="s">
        <v>117</v>
      </c>
      <c r="E36" s="42"/>
      <c r="F36" s="41"/>
      <c r="G36" s="42"/>
    </row>
    <row r="37" spans="1:7" s="1" customFormat="1" ht="19" customHeight="1" x14ac:dyDescent="0.35">
      <c r="A37" s="97"/>
      <c r="B37" s="97"/>
      <c r="C37" s="92"/>
      <c r="D37" s="39" t="s">
        <v>118</v>
      </c>
      <c r="E37" s="42"/>
      <c r="F37" s="41"/>
      <c r="G37" s="42"/>
    </row>
    <row r="38" spans="1:7" s="1" customFormat="1" ht="19" customHeight="1" x14ac:dyDescent="0.35">
      <c r="A38" s="97"/>
      <c r="B38" s="97"/>
      <c r="C38" s="92"/>
      <c r="D38" s="39" t="s">
        <v>119</v>
      </c>
      <c r="E38" s="42"/>
      <c r="F38" s="41"/>
      <c r="G38" s="42"/>
    </row>
    <row r="39" spans="1:7" s="1" customFormat="1" ht="28" customHeight="1" x14ac:dyDescent="0.35">
      <c r="A39" s="97"/>
      <c r="B39" s="97"/>
      <c r="C39" s="92" t="s">
        <v>122</v>
      </c>
      <c r="D39" s="39" t="s">
        <v>126</v>
      </c>
      <c r="E39" s="42"/>
      <c r="F39" s="41"/>
      <c r="G39" s="42"/>
    </row>
    <row r="40" spans="1:7" s="1" customFormat="1" ht="28" customHeight="1" x14ac:dyDescent="0.35">
      <c r="A40" s="97"/>
      <c r="B40" s="97"/>
      <c r="C40" s="92"/>
      <c r="D40" s="39" t="s">
        <v>127</v>
      </c>
      <c r="E40" s="42"/>
      <c r="F40" s="41"/>
      <c r="G40" s="42"/>
    </row>
    <row r="41" spans="1:7" s="1" customFormat="1" ht="24" customHeight="1" x14ac:dyDescent="0.35">
      <c r="A41" s="97"/>
      <c r="B41" s="97"/>
      <c r="C41" s="92" t="s">
        <v>123</v>
      </c>
      <c r="D41" s="39" t="s">
        <v>128</v>
      </c>
      <c r="E41" s="42"/>
      <c r="F41" s="41"/>
      <c r="G41" s="42"/>
    </row>
    <row r="42" spans="1:7" s="1" customFormat="1" ht="24" customHeight="1" x14ac:dyDescent="0.35">
      <c r="A42" s="97"/>
      <c r="B42" s="97"/>
      <c r="C42" s="92"/>
      <c r="D42" s="39" t="s">
        <v>129</v>
      </c>
      <c r="E42" s="42"/>
      <c r="F42" s="41"/>
      <c r="G42" s="42"/>
    </row>
    <row r="43" spans="1:7" s="1" customFormat="1" ht="27.65" customHeight="1" x14ac:dyDescent="0.35">
      <c r="A43" s="97"/>
      <c r="B43" s="97"/>
      <c r="C43" s="92" t="s">
        <v>124</v>
      </c>
      <c r="D43" s="39" t="s">
        <v>130</v>
      </c>
      <c r="E43" s="42"/>
      <c r="F43" s="41"/>
      <c r="G43" s="42"/>
    </row>
    <row r="44" spans="1:7" s="1" customFormat="1" ht="27.65" customHeight="1" x14ac:dyDescent="0.35">
      <c r="A44" s="97"/>
      <c r="B44" s="97"/>
      <c r="C44" s="92"/>
      <c r="D44" s="39" t="s">
        <v>131</v>
      </c>
      <c r="E44" s="42"/>
      <c r="F44" s="41"/>
      <c r="G44" s="42"/>
    </row>
    <row r="45" spans="1:7" s="1" customFormat="1" ht="26" customHeight="1" x14ac:dyDescent="0.35">
      <c r="A45" s="97"/>
      <c r="B45" s="97"/>
      <c r="C45" s="92" t="s">
        <v>125</v>
      </c>
      <c r="D45" s="39" t="s">
        <v>132</v>
      </c>
      <c r="E45" s="42"/>
      <c r="F45" s="41"/>
      <c r="G45" s="42"/>
    </row>
    <row r="46" spans="1:7" s="1" customFormat="1" ht="28.5" customHeight="1" x14ac:dyDescent="0.35">
      <c r="A46" s="98"/>
      <c r="B46" s="98"/>
      <c r="C46" s="92"/>
      <c r="D46" s="39" t="s">
        <v>133</v>
      </c>
      <c r="E46" s="42"/>
      <c r="F46" s="41"/>
      <c r="G46" s="42"/>
    </row>
    <row r="47" spans="1:7" s="1" customFormat="1" ht="19" customHeight="1" x14ac:dyDescent="0.35">
      <c r="A47" s="93" t="s">
        <v>148</v>
      </c>
      <c r="B47" s="92" t="s">
        <v>134</v>
      </c>
      <c r="C47" s="92" t="s">
        <v>135</v>
      </c>
      <c r="D47" s="39" t="s">
        <v>136</v>
      </c>
      <c r="E47" s="42"/>
      <c r="F47" s="41"/>
      <c r="G47" s="42"/>
    </row>
    <row r="48" spans="1:7" s="1" customFormat="1" ht="19" customHeight="1" x14ac:dyDescent="0.35">
      <c r="A48" s="97"/>
      <c r="B48" s="92"/>
      <c r="C48" s="92"/>
      <c r="D48" s="39" t="s">
        <v>137</v>
      </c>
      <c r="E48" s="42"/>
      <c r="F48" s="41"/>
      <c r="G48" s="42"/>
    </row>
    <row r="49" spans="1:7" s="1" customFormat="1" ht="19" customHeight="1" x14ac:dyDescent="0.35">
      <c r="A49" s="97"/>
      <c r="B49" s="92"/>
      <c r="C49" s="92"/>
      <c r="D49" s="39" t="s">
        <v>138</v>
      </c>
      <c r="E49" s="42"/>
      <c r="F49" s="41"/>
      <c r="G49" s="42"/>
    </row>
    <row r="50" spans="1:7" s="1" customFormat="1" ht="19" customHeight="1" x14ac:dyDescent="0.35">
      <c r="A50" s="97"/>
      <c r="B50" s="92"/>
      <c r="C50" s="92"/>
      <c r="D50" s="39" t="s">
        <v>139</v>
      </c>
      <c r="E50" s="42"/>
      <c r="F50" s="41"/>
      <c r="G50" s="42"/>
    </row>
    <row r="51" spans="1:7" s="1" customFormat="1" ht="19" customHeight="1" x14ac:dyDescent="0.35">
      <c r="A51" s="97"/>
      <c r="B51" s="92"/>
      <c r="C51" s="92" t="s">
        <v>141</v>
      </c>
      <c r="D51" s="39" t="s">
        <v>140</v>
      </c>
      <c r="E51" s="42"/>
      <c r="F51" s="41"/>
      <c r="G51" s="42"/>
    </row>
    <row r="52" spans="1:7" s="1" customFormat="1" ht="18.649999999999999" customHeight="1" x14ac:dyDescent="0.35">
      <c r="A52" s="97"/>
      <c r="B52" s="92"/>
      <c r="C52" s="92"/>
      <c r="D52" s="39" t="s">
        <v>142</v>
      </c>
      <c r="E52" s="42"/>
      <c r="F52" s="41"/>
      <c r="G52" s="42"/>
    </row>
    <row r="53" spans="1:7" s="1" customFormat="1" ht="19" customHeight="1" x14ac:dyDescent="0.35">
      <c r="A53" s="97"/>
      <c r="B53" s="92"/>
      <c r="C53" s="92"/>
      <c r="D53" s="39" t="s">
        <v>143</v>
      </c>
      <c r="E53" s="42"/>
      <c r="F53" s="41"/>
      <c r="G53" s="42"/>
    </row>
    <row r="54" spans="1:7" s="1" customFormat="1" ht="19" customHeight="1" x14ac:dyDescent="0.35">
      <c r="A54" s="97"/>
      <c r="B54" s="92"/>
      <c r="C54" s="92" t="s">
        <v>144</v>
      </c>
      <c r="D54" s="39" t="s">
        <v>145</v>
      </c>
      <c r="E54" s="42"/>
      <c r="F54" s="41"/>
      <c r="G54" s="42"/>
    </row>
    <row r="55" spans="1:7" s="1" customFormat="1" ht="19" customHeight="1" x14ac:dyDescent="0.35">
      <c r="A55" s="97"/>
      <c r="B55" s="92"/>
      <c r="C55" s="92"/>
      <c r="D55" s="39" t="s">
        <v>146</v>
      </c>
      <c r="E55" s="42"/>
      <c r="F55" s="41"/>
      <c r="G55" s="42"/>
    </row>
    <row r="56" spans="1:7" s="1" customFormat="1" ht="19" customHeight="1" x14ac:dyDescent="0.35">
      <c r="A56" s="98"/>
      <c r="B56" s="92"/>
      <c r="C56" s="92"/>
      <c r="D56" s="39" t="s">
        <v>147</v>
      </c>
      <c r="E56" s="42"/>
      <c r="F56" s="41"/>
      <c r="G56" s="42"/>
    </row>
    <row r="57" spans="1:7" s="1" customFormat="1" ht="18" customHeight="1" x14ac:dyDescent="0.35">
      <c r="A57" s="92" t="s">
        <v>149</v>
      </c>
      <c r="B57" s="92" t="s">
        <v>156</v>
      </c>
      <c r="C57" s="94" t="s">
        <v>151</v>
      </c>
      <c r="D57" s="94"/>
      <c r="E57" s="42"/>
      <c r="F57" s="41"/>
      <c r="G57" s="42"/>
    </row>
    <row r="58" spans="1:7" s="1" customFormat="1" ht="19" customHeight="1" x14ac:dyDescent="0.35">
      <c r="A58" s="92"/>
      <c r="B58" s="92"/>
      <c r="C58" s="94" t="s">
        <v>152</v>
      </c>
      <c r="D58" s="94"/>
      <c r="E58" s="42"/>
      <c r="F58" s="41"/>
      <c r="G58" s="42"/>
    </row>
    <row r="59" spans="1:7" s="1" customFormat="1" ht="19" customHeight="1" x14ac:dyDescent="0.35">
      <c r="A59" s="92"/>
      <c r="B59" s="92"/>
      <c r="C59" s="94" t="s">
        <v>153</v>
      </c>
      <c r="D59" s="94"/>
      <c r="E59" s="42"/>
      <c r="F59" s="41"/>
      <c r="G59" s="42"/>
    </row>
    <row r="60" spans="1:7" s="1" customFormat="1" ht="12" customHeight="1" x14ac:dyDescent="0.35">
      <c r="A60" s="92"/>
      <c r="B60" s="92"/>
      <c r="C60" s="94" t="s">
        <v>154</v>
      </c>
      <c r="D60" s="94"/>
      <c r="E60" s="42"/>
      <c r="F60" s="41"/>
      <c r="G60" s="42"/>
    </row>
    <row r="61" spans="1:7" s="1" customFormat="1" ht="12" customHeight="1" x14ac:dyDescent="0.35">
      <c r="A61" s="92"/>
      <c r="B61" s="92"/>
      <c r="C61" s="94" t="s">
        <v>155</v>
      </c>
      <c r="D61" s="94"/>
      <c r="E61" s="42"/>
      <c r="F61" s="41"/>
      <c r="G61" s="42"/>
    </row>
    <row r="62" spans="1:7" s="1" customFormat="1" ht="19" customHeight="1" x14ac:dyDescent="0.35">
      <c r="A62" s="92" t="s">
        <v>16</v>
      </c>
      <c r="B62" s="92" t="s">
        <v>15</v>
      </c>
      <c r="C62" s="94" t="s">
        <v>13</v>
      </c>
      <c r="D62" s="94"/>
      <c r="E62" s="42"/>
      <c r="F62" s="41"/>
      <c r="G62" s="42"/>
    </row>
    <row r="63" spans="1:7" s="1" customFormat="1" ht="18.649999999999999" customHeight="1" x14ac:dyDescent="0.35">
      <c r="A63" s="92"/>
      <c r="B63" s="92"/>
      <c r="C63" s="94" t="s">
        <v>24</v>
      </c>
      <c r="D63" s="94"/>
      <c r="E63" s="42"/>
      <c r="F63" s="41"/>
      <c r="G63" s="42"/>
    </row>
    <row r="64" spans="1:7" s="1" customFormat="1" ht="27" customHeight="1" x14ac:dyDescent="0.35">
      <c r="A64" s="92"/>
      <c r="B64" s="92"/>
      <c r="C64" s="94" t="s">
        <v>26</v>
      </c>
      <c r="D64" s="94"/>
      <c r="E64" s="42"/>
      <c r="F64" s="41"/>
      <c r="G64" s="42"/>
    </row>
    <row r="65" spans="1:7" s="1" customFormat="1" ht="12" customHeight="1" x14ac:dyDescent="0.35">
      <c r="A65" s="92"/>
      <c r="B65" s="92"/>
      <c r="C65" s="94" t="s">
        <v>25</v>
      </c>
      <c r="D65" s="94"/>
      <c r="E65" s="42"/>
      <c r="F65" s="41"/>
      <c r="G65" s="42"/>
    </row>
    <row r="66" spans="1:7" s="1" customFormat="1" ht="12" customHeight="1" x14ac:dyDescent="0.35">
      <c r="A66" s="92"/>
      <c r="B66" s="92"/>
      <c r="C66" s="94" t="s">
        <v>14</v>
      </c>
      <c r="D66" s="94"/>
      <c r="E66" s="42"/>
      <c r="F66" s="41"/>
      <c r="G66" s="42"/>
    </row>
    <row r="67" spans="1:7" s="1" customFormat="1" ht="12" customHeight="1" x14ac:dyDescent="0.35">
      <c r="A67" s="92"/>
      <c r="B67" s="92" t="s">
        <v>248</v>
      </c>
      <c r="C67" s="94" t="s">
        <v>158</v>
      </c>
      <c r="D67" s="94"/>
      <c r="E67" s="42"/>
      <c r="F67" s="41"/>
      <c r="G67" s="42"/>
    </row>
    <row r="68" spans="1:7" s="1" customFormat="1" ht="12" customHeight="1" x14ac:dyDescent="0.35">
      <c r="A68" s="92"/>
      <c r="B68" s="92"/>
      <c r="C68" s="94" t="s">
        <v>159</v>
      </c>
      <c r="D68" s="94"/>
      <c r="E68" s="42"/>
      <c r="F68" s="41"/>
      <c r="G68" s="42"/>
    </row>
    <row r="69" spans="1:7" s="1" customFormat="1" ht="12" customHeight="1" x14ac:dyDescent="0.35">
      <c r="A69" s="92"/>
      <c r="B69" s="92"/>
      <c r="C69" s="94" t="s">
        <v>160</v>
      </c>
      <c r="D69" s="94"/>
      <c r="E69" s="42"/>
      <c r="F69" s="41"/>
      <c r="G69" s="42"/>
    </row>
    <row r="70" spans="1:7" s="1" customFormat="1" ht="12" customHeight="1" x14ac:dyDescent="0.35">
      <c r="A70" s="92"/>
      <c r="B70" s="92"/>
      <c r="C70" s="94" t="s">
        <v>161</v>
      </c>
      <c r="D70" s="94"/>
      <c r="E70" s="42"/>
      <c r="F70" s="41"/>
      <c r="G70" s="42"/>
    </row>
    <row r="71" spans="1:7" s="1" customFormat="1" ht="26" customHeight="1" x14ac:dyDescent="0.35">
      <c r="A71" s="92"/>
      <c r="B71" s="92" t="s">
        <v>247</v>
      </c>
      <c r="C71" s="94" t="s">
        <v>249</v>
      </c>
      <c r="D71" s="94"/>
      <c r="E71" s="42"/>
      <c r="F71" s="41"/>
      <c r="G71" s="42"/>
    </row>
    <row r="72" spans="1:7" s="1" customFormat="1" ht="12" customHeight="1" x14ac:dyDescent="0.35">
      <c r="A72" s="92"/>
      <c r="B72" s="92"/>
      <c r="C72" s="94" t="s">
        <v>250</v>
      </c>
      <c r="D72" s="94"/>
      <c r="E72" s="42"/>
      <c r="F72" s="41"/>
      <c r="G72" s="42"/>
    </row>
    <row r="73" spans="1:7" s="1" customFormat="1" ht="18.649999999999999" customHeight="1" x14ac:dyDescent="0.35">
      <c r="A73" s="92"/>
      <c r="B73" s="92"/>
      <c r="C73" s="94" t="s">
        <v>251</v>
      </c>
      <c r="D73" s="94"/>
      <c r="E73" s="42"/>
      <c r="F73" s="41"/>
      <c r="G73" s="42"/>
    </row>
    <row r="74" spans="1:7" s="1" customFormat="1" ht="12" customHeight="1" x14ac:dyDescent="0.35">
      <c r="A74" s="92"/>
      <c r="B74" s="92"/>
      <c r="C74" s="94" t="s">
        <v>252</v>
      </c>
      <c r="D74" s="94"/>
      <c r="E74" s="42"/>
      <c r="F74" s="41"/>
      <c r="G74" s="42"/>
    </row>
    <row r="75" spans="1:7" s="1" customFormat="1" ht="12" customHeight="1" x14ac:dyDescent="0.35">
      <c r="A75" s="92"/>
      <c r="B75" s="92" t="s">
        <v>182</v>
      </c>
      <c r="C75" s="94" t="s">
        <v>253</v>
      </c>
      <c r="D75" s="94"/>
      <c r="E75" s="42"/>
      <c r="F75" s="41"/>
      <c r="G75" s="42"/>
    </row>
    <row r="76" spans="1:7" s="1" customFormat="1" ht="12" customHeight="1" x14ac:dyDescent="0.35">
      <c r="A76" s="92"/>
      <c r="B76" s="92"/>
      <c r="C76" s="94" t="s">
        <v>254</v>
      </c>
      <c r="D76" s="94"/>
      <c r="E76" s="42"/>
      <c r="F76" s="41"/>
      <c r="G76" s="42"/>
    </row>
    <row r="77" spans="1:7" s="1" customFormat="1" ht="12" customHeight="1" x14ac:dyDescent="0.35">
      <c r="A77" s="92"/>
      <c r="B77" s="92"/>
      <c r="C77" s="94" t="s">
        <v>255</v>
      </c>
      <c r="D77" s="94"/>
      <c r="E77" s="42"/>
      <c r="F77" s="41"/>
      <c r="G77" s="42"/>
    </row>
    <row r="78" spans="1:7" s="1" customFormat="1" ht="12" customHeight="1" x14ac:dyDescent="0.35">
      <c r="A78" s="92"/>
      <c r="B78" s="92"/>
      <c r="C78" s="94" t="s">
        <v>256</v>
      </c>
      <c r="D78" s="94"/>
      <c r="E78" s="42"/>
      <c r="F78" s="41"/>
      <c r="G78" s="42"/>
    </row>
    <row r="79" spans="1:7" s="1" customFormat="1" ht="12" customHeight="1" x14ac:dyDescent="0.35">
      <c r="A79" s="92"/>
      <c r="B79" s="92"/>
      <c r="C79" s="94" t="s">
        <v>257</v>
      </c>
      <c r="D79" s="94"/>
      <c r="E79" s="42"/>
      <c r="F79" s="41"/>
      <c r="G79" s="42"/>
    </row>
    <row r="80" spans="1:7" s="1" customFormat="1" ht="12" customHeight="1" x14ac:dyDescent="0.35">
      <c r="A80" s="92" t="s">
        <v>150</v>
      </c>
      <c r="B80" s="92" t="s">
        <v>157</v>
      </c>
      <c r="C80" s="94" t="s">
        <v>158</v>
      </c>
      <c r="D80" s="94"/>
      <c r="E80" s="42"/>
      <c r="F80" s="41"/>
      <c r="G80" s="42"/>
    </row>
    <row r="81" spans="1:7" s="1" customFormat="1" ht="12" customHeight="1" x14ac:dyDescent="0.35">
      <c r="A81" s="92"/>
      <c r="B81" s="92"/>
      <c r="C81" s="94" t="s">
        <v>159</v>
      </c>
      <c r="D81" s="94"/>
      <c r="E81" s="42"/>
      <c r="F81" s="41"/>
      <c r="G81" s="42"/>
    </row>
    <row r="82" spans="1:7" s="1" customFormat="1" ht="12" customHeight="1" x14ac:dyDescent="0.35">
      <c r="A82" s="92"/>
      <c r="B82" s="92"/>
      <c r="C82" s="94" t="s">
        <v>160</v>
      </c>
      <c r="D82" s="94"/>
      <c r="E82" s="42"/>
      <c r="F82" s="41"/>
      <c r="G82" s="42"/>
    </row>
    <row r="83" spans="1:7" s="1" customFormat="1" ht="12" customHeight="1" x14ac:dyDescent="0.35">
      <c r="A83" s="92"/>
      <c r="B83" s="92"/>
      <c r="C83" s="94" t="s">
        <v>161</v>
      </c>
      <c r="D83" s="94"/>
      <c r="E83" s="42"/>
      <c r="F83" s="41"/>
      <c r="G83" s="42"/>
    </row>
    <row r="84" spans="1:7" s="1" customFormat="1" ht="19" customHeight="1" x14ac:dyDescent="0.35">
      <c r="A84" s="92"/>
      <c r="B84" s="92" t="s">
        <v>165</v>
      </c>
      <c r="C84" s="94" t="s">
        <v>162</v>
      </c>
      <c r="D84" s="94"/>
      <c r="E84" s="42"/>
      <c r="F84" s="41"/>
      <c r="G84" s="42"/>
    </row>
    <row r="85" spans="1:7" s="1" customFormat="1" ht="28" customHeight="1" x14ac:dyDescent="0.35">
      <c r="A85" s="92"/>
      <c r="B85" s="92"/>
      <c r="C85" s="94" t="s">
        <v>163</v>
      </c>
      <c r="D85" s="94"/>
      <c r="E85" s="42"/>
      <c r="F85" s="41"/>
      <c r="G85" s="42"/>
    </row>
    <row r="86" spans="1:7" s="1" customFormat="1" ht="12" customHeight="1" x14ac:dyDescent="0.35">
      <c r="A86" s="92"/>
      <c r="B86" s="92"/>
      <c r="C86" s="94" t="s">
        <v>167</v>
      </c>
      <c r="D86" s="94"/>
      <c r="E86" s="42"/>
      <c r="F86" s="41"/>
      <c r="G86" s="42"/>
    </row>
    <row r="87" spans="1:7" s="1" customFormat="1" ht="12" customHeight="1" x14ac:dyDescent="0.35">
      <c r="A87" s="92"/>
      <c r="B87" s="92"/>
      <c r="C87" s="94" t="s">
        <v>168</v>
      </c>
      <c r="D87" s="94"/>
      <c r="E87" s="42"/>
      <c r="F87" s="41"/>
      <c r="G87" s="42"/>
    </row>
    <row r="88" spans="1:7" s="1" customFormat="1" ht="19" customHeight="1" x14ac:dyDescent="0.35">
      <c r="A88" s="92"/>
      <c r="B88" s="92" t="s">
        <v>164</v>
      </c>
      <c r="C88" s="94" t="s">
        <v>307</v>
      </c>
      <c r="D88" s="94"/>
      <c r="E88" s="42"/>
      <c r="F88" s="41"/>
      <c r="G88" s="42"/>
    </row>
    <row r="89" spans="1:7" s="1" customFormat="1" ht="12" customHeight="1" x14ac:dyDescent="0.35">
      <c r="A89" s="92"/>
      <c r="B89" s="92"/>
      <c r="C89" s="94" t="s">
        <v>308</v>
      </c>
      <c r="D89" s="94"/>
      <c r="E89" s="42"/>
      <c r="F89" s="41"/>
      <c r="G89" s="42"/>
    </row>
    <row r="90" spans="1:7" s="1" customFormat="1" ht="19" customHeight="1" x14ac:dyDescent="0.35">
      <c r="A90" s="92"/>
      <c r="B90" s="92"/>
      <c r="C90" s="94" t="s">
        <v>309</v>
      </c>
      <c r="D90" s="94"/>
      <c r="E90" s="42"/>
      <c r="F90" s="41"/>
      <c r="G90" s="42"/>
    </row>
    <row r="91" spans="1:7" s="1" customFormat="1" ht="19" customHeight="1" x14ac:dyDescent="0.35">
      <c r="A91" s="92"/>
      <c r="B91" s="92"/>
      <c r="C91" s="94" t="s">
        <v>166</v>
      </c>
      <c r="D91" s="94"/>
      <c r="E91" s="42"/>
      <c r="F91" s="41"/>
      <c r="G91" s="42"/>
    </row>
    <row r="92" spans="1:7" s="1" customFormat="1" ht="12" customHeight="1" x14ac:dyDescent="0.35">
      <c r="A92" s="92"/>
      <c r="B92" s="92"/>
      <c r="C92" s="94" t="s">
        <v>310</v>
      </c>
      <c r="D92" s="94"/>
      <c r="E92" s="42"/>
      <c r="F92" s="41"/>
      <c r="G92" s="42"/>
    </row>
    <row r="93" spans="1:7" s="1" customFormat="1" ht="18.649999999999999" customHeight="1" x14ac:dyDescent="0.35">
      <c r="A93" s="93" t="s">
        <v>23</v>
      </c>
      <c r="B93" s="92" t="s">
        <v>22</v>
      </c>
      <c r="C93" s="94" t="s">
        <v>17</v>
      </c>
      <c r="D93" s="94"/>
      <c r="E93" s="42"/>
      <c r="F93" s="41"/>
      <c r="G93" s="42"/>
    </row>
    <row r="94" spans="1:7" s="1" customFormat="1" ht="18.649999999999999" customHeight="1" x14ac:dyDescent="0.35">
      <c r="A94" s="97"/>
      <c r="B94" s="92"/>
      <c r="C94" s="94" t="s">
        <v>18</v>
      </c>
      <c r="D94" s="94"/>
      <c r="E94" s="42"/>
      <c r="F94" s="41"/>
      <c r="G94" s="42"/>
    </row>
    <row r="95" spans="1:7" s="1" customFormat="1" ht="18.649999999999999" customHeight="1" x14ac:dyDescent="0.35">
      <c r="A95" s="97"/>
      <c r="B95" s="92"/>
      <c r="C95" s="94" t="s">
        <v>19</v>
      </c>
      <c r="D95" s="94"/>
      <c r="E95" s="42"/>
      <c r="F95" s="41"/>
      <c r="G95" s="42"/>
    </row>
    <row r="96" spans="1:7" s="1" customFormat="1" ht="19" customHeight="1" x14ac:dyDescent="0.35">
      <c r="A96" s="97"/>
      <c r="B96" s="92"/>
      <c r="C96" s="94" t="s">
        <v>20</v>
      </c>
      <c r="D96" s="94"/>
      <c r="E96" s="42"/>
      <c r="F96" s="41"/>
      <c r="G96" s="42"/>
    </row>
    <row r="97" spans="1:7" s="1" customFormat="1" ht="12" customHeight="1" x14ac:dyDescent="0.35">
      <c r="A97" s="97"/>
      <c r="B97" s="92"/>
      <c r="C97" s="94" t="s">
        <v>21</v>
      </c>
      <c r="D97" s="94"/>
      <c r="E97" s="42"/>
      <c r="F97" s="41"/>
      <c r="G97" s="42"/>
    </row>
    <row r="98" spans="1:7" s="1" customFormat="1" ht="12" customHeight="1" x14ac:dyDescent="0.35">
      <c r="A98" s="97"/>
      <c r="B98" s="93" t="s">
        <v>169</v>
      </c>
      <c r="C98" s="92" t="s">
        <v>170</v>
      </c>
      <c r="D98" s="38" t="s">
        <v>174</v>
      </c>
      <c r="E98" s="42"/>
      <c r="F98" s="41"/>
      <c r="G98" s="42"/>
    </row>
    <row r="99" spans="1:7" s="1" customFormat="1" ht="12" customHeight="1" x14ac:dyDescent="0.35">
      <c r="A99" s="97"/>
      <c r="B99" s="97"/>
      <c r="C99" s="92"/>
      <c r="D99" s="38" t="s">
        <v>175</v>
      </c>
      <c r="E99" s="42"/>
      <c r="F99" s="41"/>
      <c r="G99" s="42"/>
    </row>
    <row r="100" spans="1:7" s="1" customFormat="1" ht="18.649999999999999" customHeight="1" x14ac:dyDescent="0.35">
      <c r="A100" s="97"/>
      <c r="B100" s="97"/>
      <c r="C100" s="92"/>
      <c r="D100" s="38" t="s">
        <v>176</v>
      </c>
      <c r="E100" s="42"/>
      <c r="F100" s="41"/>
      <c r="G100" s="42"/>
    </row>
    <row r="101" spans="1:7" s="1" customFormat="1" ht="19" customHeight="1" x14ac:dyDescent="0.35">
      <c r="A101" s="97"/>
      <c r="B101" s="97"/>
      <c r="C101" s="92"/>
      <c r="D101" s="38" t="s">
        <v>177</v>
      </c>
      <c r="E101" s="42"/>
      <c r="F101" s="41"/>
      <c r="G101" s="42"/>
    </row>
    <row r="102" spans="1:7" s="1" customFormat="1" ht="18" customHeight="1" x14ac:dyDescent="0.35">
      <c r="A102" s="97"/>
      <c r="B102" s="97"/>
      <c r="C102" s="92"/>
      <c r="D102" s="38" t="s">
        <v>178</v>
      </c>
      <c r="E102" s="42"/>
      <c r="F102" s="41"/>
      <c r="G102" s="42"/>
    </row>
    <row r="103" spans="1:7" s="1" customFormat="1" ht="19" customHeight="1" x14ac:dyDescent="0.35">
      <c r="A103" s="97"/>
      <c r="B103" s="97"/>
      <c r="C103" s="92"/>
      <c r="D103" s="38" t="s">
        <v>179</v>
      </c>
      <c r="E103" s="42"/>
      <c r="F103" s="41"/>
      <c r="G103" s="42"/>
    </row>
    <row r="104" spans="1:7" s="1" customFormat="1" ht="12" customHeight="1" x14ac:dyDescent="0.35">
      <c r="A104" s="97"/>
      <c r="B104" s="97"/>
      <c r="C104" s="92"/>
      <c r="D104" s="38" t="s">
        <v>156</v>
      </c>
      <c r="E104" s="42"/>
      <c r="F104" s="41"/>
      <c r="G104" s="42"/>
    </row>
    <row r="105" spans="1:7" s="1" customFormat="1" ht="12" customHeight="1" x14ac:dyDescent="0.35">
      <c r="A105" s="97"/>
      <c r="B105" s="97"/>
      <c r="C105" s="92"/>
      <c r="D105" s="38" t="s">
        <v>15</v>
      </c>
      <c r="E105" s="42"/>
      <c r="F105" s="41"/>
      <c r="G105" s="42"/>
    </row>
    <row r="106" spans="1:7" s="1" customFormat="1" ht="12" customHeight="1" x14ac:dyDescent="0.35">
      <c r="A106" s="97"/>
      <c r="B106" s="97"/>
      <c r="C106" s="92"/>
      <c r="D106" s="38" t="s">
        <v>180</v>
      </c>
      <c r="E106" s="42"/>
      <c r="F106" s="41"/>
      <c r="G106" s="42"/>
    </row>
    <row r="107" spans="1:7" s="1" customFormat="1" ht="12" customHeight="1" x14ac:dyDescent="0.35">
      <c r="A107" s="97"/>
      <c r="B107" s="97"/>
      <c r="C107" s="92"/>
      <c r="D107" s="38" t="s">
        <v>181</v>
      </c>
      <c r="E107" s="42"/>
      <c r="F107" s="41"/>
      <c r="G107" s="42"/>
    </row>
    <row r="108" spans="1:7" s="1" customFormat="1" ht="18.649999999999999" customHeight="1" x14ac:dyDescent="0.35">
      <c r="A108" s="97"/>
      <c r="B108" s="97"/>
      <c r="C108" s="92"/>
      <c r="D108" s="38" t="s">
        <v>182</v>
      </c>
      <c r="E108" s="42"/>
      <c r="F108" s="41"/>
      <c r="G108" s="42"/>
    </row>
    <row r="109" spans="1:7" s="1" customFormat="1" ht="19" customHeight="1" x14ac:dyDescent="0.35">
      <c r="A109" s="97"/>
      <c r="B109" s="97"/>
      <c r="C109" s="92"/>
      <c r="D109" s="38" t="s">
        <v>157</v>
      </c>
      <c r="E109" s="42"/>
      <c r="F109" s="41"/>
      <c r="G109" s="42"/>
    </row>
    <row r="110" spans="1:7" s="1" customFormat="1" ht="18.649999999999999" customHeight="1" x14ac:dyDescent="0.35">
      <c r="A110" s="97"/>
      <c r="B110" s="97"/>
      <c r="C110" s="92"/>
      <c r="D110" s="38" t="s">
        <v>165</v>
      </c>
      <c r="E110" s="42"/>
      <c r="F110" s="41"/>
      <c r="G110" s="42"/>
    </row>
    <row r="111" spans="1:7" s="1" customFormat="1" ht="12" customHeight="1" x14ac:dyDescent="0.35">
      <c r="A111" s="97"/>
      <c r="B111" s="97"/>
      <c r="C111" s="92"/>
      <c r="D111" s="38" t="s">
        <v>164</v>
      </c>
      <c r="E111" s="42"/>
      <c r="F111" s="41"/>
      <c r="G111" s="42"/>
    </row>
    <row r="112" spans="1:7" s="1" customFormat="1" ht="12" customHeight="1" x14ac:dyDescent="0.35">
      <c r="A112" s="97"/>
      <c r="B112" s="97"/>
      <c r="C112" s="92"/>
      <c r="D112" s="38" t="s">
        <v>183</v>
      </c>
      <c r="E112" s="42"/>
      <c r="F112" s="41"/>
      <c r="G112" s="42"/>
    </row>
    <row r="113" spans="1:7" s="1" customFormat="1" ht="12" customHeight="1" x14ac:dyDescent="0.35">
      <c r="A113" s="97"/>
      <c r="B113" s="97"/>
      <c r="C113" s="92" t="s">
        <v>172</v>
      </c>
      <c r="D113" s="38" t="s">
        <v>174</v>
      </c>
      <c r="E113" s="42"/>
      <c r="F113" s="41"/>
      <c r="G113" s="42"/>
    </row>
    <row r="114" spans="1:7" s="1" customFormat="1" ht="12" customHeight="1" x14ac:dyDescent="0.35">
      <c r="A114" s="97"/>
      <c r="B114" s="97"/>
      <c r="C114" s="92"/>
      <c r="D114" s="38" t="s">
        <v>175</v>
      </c>
      <c r="E114" s="42"/>
      <c r="F114" s="41"/>
      <c r="G114" s="42"/>
    </row>
    <row r="115" spans="1:7" s="1" customFormat="1" ht="18.649999999999999" customHeight="1" x14ac:dyDescent="0.35">
      <c r="A115" s="97"/>
      <c r="B115" s="97"/>
      <c r="C115" s="92"/>
      <c r="D115" s="38" t="s">
        <v>176</v>
      </c>
      <c r="E115" s="42"/>
      <c r="F115" s="41"/>
      <c r="G115" s="42"/>
    </row>
    <row r="116" spans="1:7" s="1" customFormat="1" ht="19" customHeight="1" x14ac:dyDescent="0.35">
      <c r="A116" s="97"/>
      <c r="B116" s="97"/>
      <c r="C116" s="92"/>
      <c r="D116" s="38" t="s">
        <v>177</v>
      </c>
      <c r="E116" s="42"/>
      <c r="F116" s="41"/>
      <c r="G116" s="42"/>
    </row>
    <row r="117" spans="1:7" s="1" customFormat="1" ht="18.649999999999999" customHeight="1" x14ac:dyDescent="0.35">
      <c r="A117" s="97"/>
      <c r="B117" s="97"/>
      <c r="C117" s="92"/>
      <c r="D117" s="38" t="s">
        <v>178</v>
      </c>
      <c r="E117" s="42"/>
      <c r="F117" s="41"/>
      <c r="G117" s="42"/>
    </row>
    <row r="118" spans="1:7" s="1" customFormat="1" ht="19" customHeight="1" x14ac:dyDescent="0.35">
      <c r="A118" s="97"/>
      <c r="B118" s="97"/>
      <c r="C118" s="92"/>
      <c r="D118" s="38" t="s">
        <v>179</v>
      </c>
      <c r="E118" s="42"/>
      <c r="F118" s="41"/>
      <c r="G118" s="42"/>
    </row>
    <row r="119" spans="1:7" s="1" customFormat="1" ht="12" customHeight="1" x14ac:dyDescent="0.35">
      <c r="A119" s="97"/>
      <c r="B119" s="97"/>
      <c r="C119" s="92"/>
      <c r="D119" s="38" t="s">
        <v>156</v>
      </c>
      <c r="E119" s="42"/>
      <c r="F119" s="41"/>
      <c r="G119" s="42"/>
    </row>
    <row r="120" spans="1:7" s="1" customFormat="1" ht="12" customHeight="1" x14ac:dyDescent="0.35">
      <c r="A120" s="97"/>
      <c r="B120" s="97"/>
      <c r="C120" s="92"/>
      <c r="D120" s="38" t="s">
        <v>15</v>
      </c>
      <c r="E120" s="42"/>
      <c r="F120" s="41"/>
      <c r="G120" s="42"/>
    </row>
    <row r="121" spans="1:7" s="1" customFormat="1" ht="12" customHeight="1" x14ac:dyDescent="0.35">
      <c r="A121" s="97"/>
      <c r="B121" s="97"/>
      <c r="C121" s="92"/>
      <c r="D121" s="38" t="s">
        <v>180</v>
      </c>
      <c r="E121" s="42"/>
      <c r="F121" s="41"/>
      <c r="G121" s="42"/>
    </row>
    <row r="122" spans="1:7" s="1" customFormat="1" ht="12" customHeight="1" x14ac:dyDescent="0.35">
      <c r="A122" s="97"/>
      <c r="B122" s="97"/>
      <c r="C122" s="92"/>
      <c r="D122" s="38" t="s">
        <v>181</v>
      </c>
      <c r="E122" s="42"/>
      <c r="F122" s="41"/>
      <c r="G122" s="42"/>
    </row>
    <row r="123" spans="1:7" s="1" customFormat="1" ht="18.649999999999999" customHeight="1" x14ac:dyDescent="0.35">
      <c r="A123" s="97"/>
      <c r="B123" s="97"/>
      <c r="C123" s="92"/>
      <c r="D123" s="38" t="s">
        <v>182</v>
      </c>
      <c r="E123" s="42"/>
      <c r="F123" s="41"/>
      <c r="G123" s="42"/>
    </row>
    <row r="124" spans="1:7" s="1" customFormat="1" ht="19" customHeight="1" x14ac:dyDescent="0.35">
      <c r="A124" s="97"/>
      <c r="B124" s="97"/>
      <c r="C124" s="92"/>
      <c r="D124" s="38" t="s">
        <v>157</v>
      </c>
      <c r="E124" s="42"/>
      <c r="F124" s="41"/>
      <c r="G124" s="42"/>
    </row>
    <row r="125" spans="1:7" s="1" customFormat="1" ht="18.649999999999999" customHeight="1" x14ac:dyDescent="0.35">
      <c r="A125" s="97"/>
      <c r="B125" s="97"/>
      <c r="C125" s="92"/>
      <c r="D125" s="38" t="s">
        <v>165</v>
      </c>
      <c r="E125" s="42"/>
      <c r="F125" s="41"/>
      <c r="G125" s="42"/>
    </row>
    <row r="126" spans="1:7" s="1" customFormat="1" ht="12" customHeight="1" x14ac:dyDescent="0.35">
      <c r="A126" s="97"/>
      <c r="B126" s="97"/>
      <c r="C126" s="92"/>
      <c r="D126" s="38" t="s">
        <v>164</v>
      </c>
      <c r="E126" s="42"/>
      <c r="F126" s="41"/>
      <c r="G126" s="42"/>
    </row>
    <row r="127" spans="1:7" s="1" customFormat="1" ht="12" customHeight="1" x14ac:dyDescent="0.35">
      <c r="A127" s="97"/>
      <c r="B127" s="97"/>
      <c r="C127" s="92"/>
      <c r="D127" s="38" t="s">
        <v>183</v>
      </c>
      <c r="E127" s="42"/>
      <c r="F127" s="41"/>
      <c r="G127" s="42"/>
    </row>
    <row r="128" spans="1:7" s="1" customFormat="1" ht="12" customHeight="1" x14ac:dyDescent="0.35">
      <c r="A128" s="97"/>
      <c r="B128" s="97"/>
      <c r="C128" s="92" t="s">
        <v>173</v>
      </c>
      <c r="D128" s="38" t="s">
        <v>174</v>
      </c>
      <c r="E128" s="42"/>
      <c r="F128" s="41"/>
      <c r="G128" s="42"/>
    </row>
    <row r="129" spans="1:7" s="1" customFormat="1" ht="12" customHeight="1" x14ac:dyDescent="0.35">
      <c r="A129" s="97"/>
      <c r="B129" s="97"/>
      <c r="C129" s="92"/>
      <c r="D129" s="38" t="s">
        <v>175</v>
      </c>
      <c r="E129" s="42"/>
      <c r="F129" s="41"/>
      <c r="G129" s="42"/>
    </row>
    <row r="130" spans="1:7" s="1" customFormat="1" ht="18.649999999999999" customHeight="1" x14ac:dyDescent="0.35">
      <c r="A130" s="97"/>
      <c r="B130" s="97"/>
      <c r="C130" s="92"/>
      <c r="D130" s="38" t="s">
        <v>176</v>
      </c>
      <c r="E130" s="42"/>
      <c r="F130" s="41"/>
      <c r="G130" s="42"/>
    </row>
    <row r="131" spans="1:7" s="1" customFormat="1" ht="19" customHeight="1" x14ac:dyDescent="0.35">
      <c r="A131" s="97"/>
      <c r="B131" s="97"/>
      <c r="C131" s="92"/>
      <c r="D131" s="38" t="s">
        <v>177</v>
      </c>
      <c r="E131" s="42"/>
      <c r="F131" s="41"/>
      <c r="G131" s="42"/>
    </row>
    <row r="132" spans="1:7" s="1" customFormat="1" ht="18.649999999999999" customHeight="1" x14ac:dyDescent="0.35">
      <c r="A132" s="97"/>
      <c r="B132" s="97"/>
      <c r="C132" s="92"/>
      <c r="D132" s="38" t="s">
        <v>178</v>
      </c>
      <c r="E132" s="42"/>
      <c r="F132" s="41"/>
      <c r="G132" s="42"/>
    </row>
    <row r="133" spans="1:7" s="1" customFormat="1" ht="19" customHeight="1" x14ac:dyDescent="0.35">
      <c r="A133" s="97"/>
      <c r="B133" s="97"/>
      <c r="C133" s="92"/>
      <c r="D133" s="38" t="s">
        <v>179</v>
      </c>
      <c r="E133" s="42"/>
      <c r="F133" s="41"/>
      <c r="G133" s="42"/>
    </row>
    <row r="134" spans="1:7" s="1" customFormat="1" ht="12" customHeight="1" x14ac:dyDescent="0.35">
      <c r="A134" s="97"/>
      <c r="B134" s="97"/>
      <c r="C134" s="92"/>
      <c r="D134" s="38" t="s">
        <v>156</v>
      </c>
      <c r="E134" s="42"/>
      <c r="F134" s="41"/>
      <c r="G134" s="42"/>
    </row>
    <row r="135" spans="1:7" s="1" customFormat="1" ht="12" customHeight="1" x14ac:dyDescent="0.35">
      <c r="A135" s="97"/>
      <c r="B135" s="97"/>
      <c r="C135" s="92"/>
      <c r="D135" s="38" t="s">
        <v>15</v>
      </c>
      <c r="E135" s="42"/>
      <c r="F135" s="41"/>
      <c r="G135" s="42"/>
    </row>
    <row r="136" spans="1:7" s="1" customFormat="1" ht="12" customHeight="1" x14ac:dyDescent="0.35">
      <c r="A136" s="97"/>
      <c r="B136" s="97"/>
      <c r="C136" s="92"/>
      <c r="D136" s="38" t="s">
        <v>180</v>
      </c>
      <c r="E136" s="42"/>
      <c r="F136" s="41"/>
      <c r="G136" s="42"/>
    </row>
    <row r="137" spans="1:7" s="1" customFormat="1" ht="12" customHeight="1" x14ac:dyDescent="0.35">
      <c r="A137" s="97"/>
      <c r="B137" s="97"/>
      <c r="C137" s="92"/>
      <c r="D137" s="38" t="s">
        <v>181</v>
      </c>
      <c r="E137" s="42"/>
      <c r="F137" s="41"/>
      <c r="G137" s="42"/>
    </row>
    <row r="138" spans="1:7" s="1" customFormat="1" ht="16.75" customHeight="1" x14ac:dyDescent="0.35">
      <c r="A138" s="97"/>
      <c r="B138" s="97"/>
      <c r="C138" s="92"/>
      <c r="D138" s="38" t="s">
        <v>182</v>
      </c>
      <c r="E138" s="42"/>
      <c r="F138" s="41"/>
      <c r="G138" s="42"/>
    </row>
    <row r="139" spans="1:7" s="1" customFormat="1" ht="19" customHeight="1" x14ac:dyDescent="0.35">
      <c r="A139" s="97"/>
      <c r="B139" s="97"/>
      <c r="C139" s="92"/>
      <c r="D139" s="38" t="s">
        <v>157</v>
      </c>
      <c r="E139" s="42"/>
      <c r="F139" s="41"/>
      <c r="G139" s="42"/>
    </row>
    <row r="140" spans="1:7" s="1" customFormat="1" ht="18.649999999999999" customHeight="1" x14ac:dyDescent="0.35">
      <c r="A140" s="97"/>
      <c r="B140" s="97"/>
      <c r="C140" s="92"/>
      <c r="D140" s="38" t="s">
        <v>165</v>
      </c>
      <c r="E140" s="42"/>
      <c r="F140" s="41"/>
      <c r="G140" s="42"/>
    </row>
    <row r="141" spans="1:7" s="1" customFormat="1" ht="12" customHeight="1" x14ac:dyDescent="0.35">
      <c r="A141" s="97"/>
      <c r="B141" s="97"/>
      <c r="C141" s="92"/>
      <c r="D141" s="38" t="s">
        <v>164</v>
      </c>
      <c r="E141" s="42"/>
      <c r="F141" s="41"/>
      <c r="G141" s="42"/>
    </row>
    <row r="142" spans="1:7" s="1" customFormat="1" ht="12" customHeight="1" x14ac:dyDescent="0.35">
      <c r="A142" s="98"/>
      <c r="B142" s="98"/>
      <c r="C142" s="92"/>
      <c r="D142" s="38" t="s">
        <v>183</v>
      </c>
      <c r="E142" s="42"/>
      <c r="F142" s="41"/>
      <c r="G142" s="42"/>
    </row>
    <row r="143" spans="1:7" s="1" customFormat="1" ht="12" customHeight="1" x14ac:dyDescent="0.35">
      <c r="A143" s="93" t="s">
        <v>23</v>
      </c>
      <c r="B143" s="93" t="s">
        <v>169</v>
      </c>
      <c r="C143" s="92" t="s">
        <v>171</v>
      </c>
      <c r="D143" s="38" t="s">
        <v>174</v>
      </c>
      <c r="E143" s="42"/>
      <c r="F143" s="41"/>
      <c r="G143" s="42"/>
    </row>
    <row r="144" spans="1:7" s="1" customFormat="1" ht="12" customHeight="1" x14ac:dyDescent="0.35">
      <c r="A144" s="97"/>
      <c r="B144" s="97"/>
      <c r="C144" s="92"/>
      <c r="D144" s="38" t="s">
        <v>175</v>
      </c>
      <c r="E144" s="42"/>
      <c r="F144" s="41"/>
      <c r="G144" s="42"/>
    </row>
    <row r="145" spans="1:7" s="1" customFormat="1" ht="18.649999999999999" customHeight="1" x14ac:dyDescent="0.35">
      <c r="A145" s="97"/>
      <c r="B145" s="97"/>
      <c r="C145" s="92"/>
      <c r="D145" s="38" t="s">
        <v>176</v>
      </c>
      <c r="E145" s="42"/>
      <c r="F145" s="41"/>
      <c r="G145" s="42"/>
    </row>
    <row r="146" spans="1:7" s="1" customFormat="1" ht="19" customHeight="1" x14ac:dyDescent="0.35">
      <c r="A146" s="97"/>
      <c r="B146" s="97"/>
      <c r="C146" s="92"/>
      <c r="D146" s="38" t="s">
        <v>177</v>
      </c>
      <c r="E146" s="42"/>
      <c r="F146" s="41"/>
      <c r="G146" s="42"/>
    </row>
    <row r="147" spans="1:7" s="1" customFormat="1" ht="18.649999999999999" customHeight="1" x14ac:dyDescent="0.35">
      <c r="A147" s="97"/>
      <c r="B147" s="97"/>
      <c r="C147" s="92"/>
      <c r="D147" s="38" t="s">
        <v>178</v>
      </c>
      <c r="E147" s="42"/>
      <c r="F147" s="41"/>
      <c r="G147" s="42"/>
    </row>
    <row r="148" spans="1:7" s="1" customFormat="1" ht="19" customHeight="1" x14ac:dyDescent="0.35">
      <c r="A148" s="97"/>
      <c r="B148" s="97"/>
      <c r="C148" s="92"/>
      <c r="D148" s="38" t="s">
        <v>179</v>
      </c>
      <c r="E148" s="42"/>
      <c r="F148" s="41"/>
      <c r="G148" s="42"/>
    </row>
    <row r="149" spans="1:7" s="1" customFormat="1" ht="12" customHeight="1" x14ac:dyDescent="0.35">
      <c r="A149" s="97"/>
      <c r="B149" s="97"/>
      <c r="C149" s="92"/>
      <c r="D149" s="38" t="s">
        <v>156</v>
      </c>
      <c r="E149" s="42"/>
      <c r="F149" s="41"/>
      <c r="G149" s="42"/>
    </row>
    <row r="150" spans="1:7" s="1" customFormat="1" ht="12" customHeight="1" x14ac:dyDescent="0.35">
      <c r="A150" s="97"/>
      <c r="B150" s="97"/>
      <c r="C150" s="92"/>
      <c r="D150" s="38" t="s">
        <v>15</v>
      </c>
      <c r="E150" s="42"/>
      <c r="F150" s="41"/>
      <c r="G150" s="42"/>
    </row>
    <row r="151" spans="1:7" s="1" customFormat="1" ht="12" customHeight="1" x14ac:dyDescent="0.35">
      <c r="A151" s="97"/>
      <c r="B151" s="97"/>
      <c r="C151" s="92"/>
      <c r="D151" s="38" t="s">
        <v>180</v>
      </c>
      <c r="E151" s="42"/>
      <c r="F151" s="41"/>
      <c r="G151" s="42"/>
    </row>
    <row r="152" spans="1:7" s="1" customFormat="1" ht="12" customHeight="1" x14ac:dyDescent="0.35">
      <c r="A152" s="97"/>
      <c r="B152" s="97"/>
      <c r="C152" s="92"/>
      <c r="D152" s="38" t="s">
        <v>181</v>
      </c>
      <c r="E152" s="42"/>
      <c r="F152" s="41"/>
      <c r="G152" s="42"/>
    </row>
    <row r="153" spans="1:7" s="1" customFormat="1" ht="18.649999999999999" customHeight="1" x14ac:dyDescent="0.35">
      <c r="A153" s="97"/>
      <c r="B153" s="97"/>
      <c r="C153" s="92"/>
      <c r="D153" s="38" t="s">
        <v>182</v>
      </c>
      <c r="E153" s="42"/>
      <c r="F153" s="41"/>
      <c r="G153" s="42"/>
    </row>
    <row r="154" spans="1:7" s="1" customFormat="1" ht="19" customHeight="1" x14ac:dyDescent="0.35">
      <c r="A154" s="97"/>
      <c r="B154" s="97"/>
      <c r="C154" s="92"/>
      <c r="D154" s="38" t="s">
        <v>157</v>
      </c>
      <c r="E154" s="42"/>
      <c r="F154" s="41"/>
      <c r="G154" s="42"/>
    </row>
    <row r="155" spans="1:7" s="1" customFormat="1" ht="18.649999999999999" customHeight="1" x14ac:dyDescent="0.35">
      <c r="A155" s="97"/>
      <c r="B155" s="97"/>
      <c r="C155" s="92"/>
      <c r="D155" s="38" t="s">
        <v>165</v>
      </c>
      <c r="E155" s="42"/>
      <c r="F155" s="41"/>
      <c r="G155" s="42"/>
    </row>
    <row r="156" spans="1:7" s="1" customFormat="1" ht="12" customHeight="1" x14ac:dyDescent="0.35">
      <c r="A156" s="97"/>
      <c r="B156" s="97"/>
      <c r="C156" s="92"/>
      <c r="D156" s="38" t="s">
        <v>164</v>
      </c>
      <c r="E156" s="42"/>
      <c r="F156" s="41"/>
      <c r="G156" s="42"/>
    </row>
    <row r="157" spans="1:7" s="1" customFormat="1" ht="12" customHeight="1" x14ac:dyDescent="0.35">
      <c r="A157" s="97"/>
      <c r="B157" s="97"/>
      <c r="C157" s="93"/>
      <c r="D157" s="40" t="s">
        <v>183</v>
      </c>
      <c r="E157" s="43"/>
      <c r="F157" s="36"/>
      <c r="G157" s="43"/>
    </row>
  </sheetData>
  <mergeCells count="105">
    <mergeCell ref="B143:B157"/>
    <mergeCell ref="A143:A157"/>
    <mergeCell ref="B98:B142"/>
    <mergeCell ref="A93:A142"/>
    <mergeCell ref="A15:A46"/>
    <mergeCell ref="A47:A56"/>
    <mergeCell ref="C3:D3"/>
    <mergeCell ref="A4:A14"/>
    <mergeCell ref="B4:B8"/>
    <mergeCell ref="C4:D4"/>
    <mergeCell ref="C5:D5"/>
    <mergeCell ref="C6:D6"/>
    <mergeCell ref="C7:D7"/>
    <mergeCell ref="C8:D8"/>
    <mergeCell ref="B21:B26"/>
    <mergeCell ref="C36:C38"/>
    <mergeCell ref="B27:B46"/>
    <mergeCell ref="C27:C30"/>
    <mergeCell ref="B9:B14"/>
    <mergeCell ref="C9:D9"/>
    <mergeCell ref="C10:D10"/>
    <mergeCell ref="C11:D11"/>
    <mergeCell ref="C12:D12"/>
    <mergeCell ref="C13:D13"/>
    <mergeCell ref="C14:D14"/>
    <mergeCell ref="C45:C46"/>
    <mergeCell ref="C39:C40"/>
    <mergeCell ref="C41:C42"/>
    <mergeCell ref="C31:C35"/>
    <mergeCell ref="C43:C44"/>
    <mergeCell ref="C21:D21"/>
    <mergeCell ref="C22:D22"/>
    <mergeCell ref="C23:D23"/>
    <mergeCell ref="C24:D24"/>
    <mergeCell ref="C25:D25"/>
    <mergeCell ref="C26:D26"/>
    <mergeCell ref="A57:A61"/>
    <mergeCell ref="B57:B61"/>
    <mergeCell ref="C57:D57"/>
    <mergeCell ref="C58:D58"/>
    <mergeCell ref="C59:D59"/>
    <mergeCell ref="B47:B56"/>
    <mergeCell ref="C47:C50"/>
    <mergeCell ref="C51:C53"/>
    <mergeCell ref="C60:D60"/>
    <mergeCell ref="C61:D61"/>
    <mergeCell ref="B15:B20"/>
    <mergeCell ref="C15:D15"/>
    <mergeCell ref="C16:D16"/>
    <mergeCell ref="C17:D17"/>
    <mergeCell ref="C18:D18"/>
    <mergeCell ref="C19:D19"/>
    <mergeCell ref="C20:D20"/>
    <mergeCell ref="C81:D81"/>
    <mergeCell ref="C82:D82"/>
    <mergeCell ref="B71:B74"/>
    <mergeCell ref="C71:D71"/>
    <mergeCell ref="C72:D72"/>
    <mergeCell ref="C73:D73"/>
    <mergeCell ref="C74:D74"/>
    <mergeCell ref="C54:C56"/>
    <mergeCell ref="C84:D84"/>
    <mergeCell ref="C85:D85"/>
    <mergeCell ref="A62:A79"/>
    <mergeCell ref="B62:B66"/>
    <mergeCell ref="C62:D62"/>
    <mergeCell ref="C63:D63"/>
    <mergeCell ref="C64:D64"/>
    <mergeCell ref="C65:D65"/>
    <mergeCell ref="C66:D66"/>
    <mergeCell ref="B75:B79"/>
    <mergeCell ref="C75:D75"/>
    <mergeCell ref="C76:D76"/>
    <mergeCell ref="C77:D77"/>
    <mergeCell ref="C78:D78"/>
    <mergeCell ref="C79:D79"/>
    <mergeCell ref="B67:B70"/>
    <mergeCell ref="C67:D67"/>
    <mergeCell ref="C68:D68"/>
    <mergeCell ref="C69:D69"/>
    <mergeCell ref="C70:D70"/>
    <mergeCell ref="A1:G2"/>
    <mergeCell ref="C143:C157"/>
    <mergeCell ref="C128:C142"/>
    <mergeCell ref="B93:B97"/>
    <mergeCell ref="C93:D93"/>
    <mergeCell ref="C94:D94"/>
    <mergeCell ref="C95:D95"/>
    <mergeCell ref="C96:D96"/>
    <mergeCell ref="C97:D97"/>
    <mergeCell ref="C98:C112"/>
    <mergeCell ref="C113:C127"/>
    <mergeCell ref="C86:D86"/>
    <mergeCell ref="C87:D87"/>
    <mergeCell ref="B88:B92"/>
    <mergeCell ref="C88:D88"/>
    <mergeCell ref="C89:D89"/>
    <mergeCell ref="C90:D90"/>
    <mergeCell ref="C91:D91"/>
    <mergeCell ref="C92:D92"/>
    <mergeCell ref="A80:A92"/>
    <mergeCell ref="B80:B83"/>
    <mergeCell ref="C80:D80"/>
    <mergeCell ref="C83:D83"/>
    <mergeCell ref="B84:B87"/>
  </mergeCells>
  <dataValidations count="2">
    <dataValidation type="list" allowBlank="1" showInputMessage="1" showErrorMessage="1" sqref="G4:G92 G93:G142 G143:G157" xr:uid="{D6E45A3E-562E-412B-8D6B-E73F08D41F3E}">
      <formula1>"Verified, Internally reviewed, Self-declared"</formula1>
    </dataValidation>
    <dataValidation type="list" allowBlank="1" showInputMessage="1" showErrorMessage="1" sqref="E4:E92 E93:E142 E143:E157" xr:uid="{8289B0C2-89C0-4CF5-BC7D-9261965E6B82}">
      <formula1>"Yes, No"</formula1>
    </dataValidation>
  </dataValidations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&amp;C&amp;"Arial Nova,Standard"&amp;8&amp;K00-047Level 1&amp;R&amp;"Arial Nova,Standard"&amp;8&amp;K00-047&amp;P/&amp;N</oddFooter>
  </headerFooter>
  <rowBreaks count="3" manualBreakCount="3">
    <brk id="46" max="16383" man="1"/>
    <brk id="92" max="16383" man="1"/>
    <brk id="1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3EB3-E718-480C-8ABF-6CCEC030B6DC}">
  <sheetPr>
    <tabColor theme="4" tint="0.79998168889431442"/>
  </sheetPr>
  <dimension ref="A1:I347"/>
  <sheetViews>
    <sheetView tabSelected="1" defaultGridColor="0" view="pageBreakPreview" topLeftCell="A187" colorId="22" zoomScale="130" zoomScaleNormal="140" zoomScaleSheetLayoutView="130" workbookViewId="0">
      <selection activeCell="D191" sqref="D191:E191"/>
    </sheetView>
  </sheetViews>
  <sheetFormatPr baseColWidth="10" defaultRowHeight="14.5" x14ac:dyDescent="0.35"/>
  <cols>
    <col min="1" max="2" width="9.6328125" style="1" customWidth="1"/>
    <col min="3" max="3" width="9.6328125" style="9" customWidth="1"/>
    <col min="4" max="4" width="7.6328125" style="1" customWidth="1"/>
    <col min="5" max="5" width="24.6328125" style="1" customWidth="1"/>
    <col min="6" max="6" width="14.6328125" style="9" customWidth="1"/>
    <col min="7" max="7" width="10.90625" style="9" customWidth="1"/>
  </cols>
  <sheetData>
    <row r="1" spans="1:8" x14ac:dyDescent="0.35">
      <c r="A1" s="67" t="s">
        <v>369</v>
      </c>
      <c r="B1" s="67"/>
      <c r="C1" s="67"/>
      <c r="D1" s="67"/>
      <c r="E1" s="67"/>
      <c r="F1" s="67"/>
      <c r="G1" s="67"/>
    </row>
    <row r="2" spans="1:8" x14ac:dyDescent="0.35">
      <c r="A2" s="68"/>
      <c r="B2" s="68"/>
      <c r="C2" s="68"/>
      <c r="D2" s="68"/>
      <c r="E2" s="68"/>
      <c r="F2" s="68"/>
      <c r="G2" s="68"/>
    </row>
    <row r="3" spans="1:8" s="4" customFormat="1" ht="18" x14ac:dyDescent="0.35">
      <c r="A3" s="31" t="s">
        <v>358</v>
      </c>
      <c r="B3" s="31" t="s">
        <v>359</v>
      </c>
      <c r="C3" s="101" t="s">
        <v>280</v>
      </c>
      <c r="D3" s="101"/>
      <c r="E3" s="101"/>
      <c r="F3" s="50" t="s">
        <v>27</v>
      </c>
      <c r="G3" s="25" t="s">
        <v>362</v>
      </c>
      <c r="H3" s="16"/>
    </row>
    <row r="4" spans="1:8" s="1" customFormat="1" ht="12" customHeight="1" x14ac:dyDescent="0.35">
      <c r="A4" s="93" t="s">
        <v>0</v>
      </c>
      <c r="B4" s="92" t="s">
        <v>5</v>
      </c>
      <c r="C4" s="103" t="s">
        <v>66</v>
      </c>
      <c r="D4" s="54" t="s">
        <v>67</v>
      </c>
      <c r="E4" s="33"/>
      <c r="F4" s="42"/>
      <c r="G4" s="29"/>
      <c r="H4" s="8"/>
    </row>
    <row r="5" spans="1:8" s="1" customFormat="1" ht="12" customHeight="1" x14ac:dyDescent="0.35">
      <c r="A5" s="97"/>
      <c r="B5" s="92"/>
      <c r="C5" s="103"/>
      <c r="D5" s="54" t="s">
        <v>68</v>
      </c>
      <c r="E5" s="33"/>
      <c r="F5" s="42"/>
      <c r="G5" s="29"/>
      <c r="H5" s="8"/>
    </row>
    <row r="6" spans="1:8" s="1" customFormat="1" ht="12" customHeight="1" x14ac:dyDescent="0.35">
      <c r="A6" s="97"/>
      <c r="B6" s="92"/>
      <c r="C6" s="103"/>
      <c r="D6" s="54" t="s">
        <v>69</v>
      </c>
      <c r="E6" s="33"/>
      <c r="F6" s="42"/>
      <c r="G6" s="29"/>
      <c r="H6" s="8"/>
    </row>
    <row r="7" spans="1:8" s="1" customFormat="1" ht="12" customHeight="1" x14ac:dyDescent="0.35">
      <c r="A7" s="97"/>
      <c r="B7" s="92"/>
      <c r="C7" s="103"/>
      <c r="D7" s="54" t="s">
        <v>70</v>
      </c>
      <c r="E7" s="33"/>
      <c r="F7" s="42"/>
      <c r="G7" s="29"/>
      <c r="H7" s="8"/>
    </row>
    <row r="8" spans="1:8" s="1" customFormat="1" ht="12" customHeight="1" x14ac:dyDescent="0.35">
      <c r="A8" s="97"/>
      <c r="B8" s="92"/>
      <c r="C8" s="103"/>
      <c r="D8" s="54" t="s">
        <v>71</v>
      </c>
      <c r="E8" s="33"/>
      <c r="F8" s="42"/>
      <c r="G8" s="29"/>
      <c r="H8" s="8"/>
    </row>
    <row r="9" spans="1:8" s="1" customFormat="1" ht="12" customHeight="1" x14ac:dyDescent="0.35">
      <c r="A9" s="97"/>
      <c r="B9" s="92"/>
      <c r="C9" s="103"/>
      <c r="D9" s="55" t="s">
        <v>311</v>
      </c>
      <c r="E9" s="33"/>
      <c r="F9" s="42"/>
      <c r="G9" s="29"/>
      <c r="H9" s="8"/>
    </row>
    <row r="10" spans="1:8" s="1" customFormat="1" ht="12" customHeight="1" x14ac:dyDescent="0.35">
      <c r="A10" s="97"/>
      <c r="B10" s="92"/>
      <c r="C10" s="100" t="s">
        <v>381</v>
      </c>
      <c r="D10" s="100"/>
      <c r="E10" s="100"/>
      <c r="F10" s="42"/>
      <c r="G10" s="29"/>
      <c r="H10" s="8"/>
    </row>
    <row r="11" spans="1:8" s="1" customFormat="1" ht="12" customHeight="1" x14ac:dyDescent="0.35">
      <c r="A11" s="97"/>
      <c r="B11" s="92"/>
      <c r="C11" s="100" t="s">
        <v>384</v>
      </c>
      <c r="D11" s="100"/>
      <c r="E11" s="100"/>
      <c r="F11" s="42"/>
      <c r="G11" s="29"/>
      <c r="H11" s="8"/>
    </row>
    <row r="12" spans="1:8" s="1" customFormat="1" ht="12" customHeight="1" x14ac:dyDescent="0.35">
      <c r="A12" s="97"/>
      <c r="B12" s="92" t="s">
        <v>12</v>
      </c>
      <c r="C12" s="92" t="s">
        <v>45</v>
      </c>
      <c r="D12" s="92" t="s">
        <v>92</v>
      </c>
      <c r="E12" s="32" t="s">
        <v>61</v>
      </c>
      <c r="F12" s="42"/>
      <c r="G12" s="29"/>
      <c r="H12" s="8"/>
    </row>
    <row r="13" spans="1:8" s="1" customFormat="1" ht="12" customHeight="1" x14ac:dyDescent="0.35">
      <c r="A13" s="97"/>
      <c r="B13" s="92"/>
      <c r="C13" s="102"/>
      <c r="D13" s="92"/>
      <c r="E13" s="32" t="s">
        <v>62</v>
      </c>
      <c r="F13" s="42"/>
      <c r="G13" s="29"/>
      <c r="H13" s="8"/>
    </row>
    <row r="14" spans="1:8" s="1" customFormat="1" ht="12" customHeight="1" x14ac:dyDescent="0.35">
      <c r="A14" s="97"/>
      <c r="B14" s="92"/>
      <c r="C14" s="102"/>
      <c r="D14" s="92"/>
      <c r="E14" s="32" t="s">
        <v>63</v>
      </c>
      <c r="F14" s="42"/>
      <c r="G14" s="29"/>
      <c r="H14" s="8"/>
    </row>
    <row r="15" spans="1:8" s="1" customFormat="1" ht="12" customHeight="1" x14ac:dyDescent="0.35">
      <c r="A15" s="97"/>
      <c r="B15" s="92"/>
      <c r="C15" s="102"/>
      <c r="D15" s="92"/>
      <c r="E15" s="32" t="s">
        <v>64</v>
      </c>
      <c r="F15" s="42"/>
      <c r="G15" s="29"/>
      <c r="H15" s="8"/>
    </row>
    <row r="16" spans="1:8" s="1" customFormat="1" ht="20" customHeight="1" x14ac:dyDescent="0.35">
      <c r="A16" s="97"/>
      <c r="B16" s="92"/>
      <c r="C16" s="102"/>
      <c r="D16" s="92"/>
      <c r="E16" s="32" t="s">
        <v>65</v>
      </c>
      <c r="F16" s="42"/>
      <c r="G16" s="29"/>
      <c r="H16" s="8"/>
    </row>
    <row r="17" spans="1:8" s="1" customFormat="1" ht="12" customHeight="1" x14ac:dyDescent="0.35">
      <c r="A17" s="97"/>
      <c r="B17" s="92"/>
      <c r="C17" s="92"/>
      <c r="D17" s="92" t="s">
        <v>93</v>
      </c>
      <c r="E17" s="32" t="s">
        <v>61</v>
      </c>
      <c r="F17" s="42"/>
      <c r="G17" s="29"/>
      <c r="H17" s="8"/>
    </row>
    <row r="18" spans="1:8" s="1" customFormat="1" ht="12" customHeight="1" x14ac:dyDescent="0.35">
      <c r="A18" s="97"/>
      <c r="B18" s="92"/>
      <c r="C18" s="92"/>
      <c r="D18" s="92"/>
      <c r="E18" s="32" t="s">
        <v>95</v>
      </c>
      <c r="F18" s="42"/>
      <c r="G18" s="29"/>
      <c r="H18" s="8"/>
    </row>
    <row r="19" spans="1:8" s="1" customFormat="1" ht="12" customHeight="1" x14ac:dyDescent="0.35">
      <c r="A19" s="97"/>
      <c r="B19" s="92"/>
      <c r="C19" s="92"/>
      <c r="D19" s="92" t="s">
        <v>94</v>
      </c>
      <c r="E19" s="32" t="s">
        <v>61</v>
      </c>
      <c r="F19" s="42"/>
      <c r="G19" s="29"/>
      <c r="H19" s="8"/>
    </row>
    <row r="20" spans="1:8" s="1" customFormat="1" ht="12" customHeight="1" x14ac:dyDescent="0.35">
      <c r="A20" s="97"/>
      <c r="B20" s="92"/>
      <c r="C20" s="92"/>
      <c r="D20" s="92"/>
      <c r="E20" s="32" t="s">
        <v>96</v>
      </c>
      <c r="F20" s="42"/>
      <c r="G20" s="29"/>
      <c r="H20" s="8"/>
    </row>
    <row r="21" spans="1:8" s="1" customFormat="1" ht="12" customHeight="1" x14ac:dyDescent="0.35">
      <c r="A21" s="97"/>
      <c r="B21" s="92"/>
      <c r="C21" s="92"/>
      <c r="D21" s="92"/>
      <c r="E21" s="32" t="s">
        <v>97</v>
      </c>
      <c r="F21" s="42"/>
      <c r="G21" s="29"/>
      <c r="H21" s="8"/>
    </row>
    <row r="22" spans="1:8" s="1" customFormat="1" ht="20" customHeight="1" x14ac:dyDescent="0.35">
      <c r="A22" s="97"/>
      <c r="B22" s="92"/>
      <c r="C22" s="92"/>
      <c r="D22" s="92"/>
      <c r="E22" s="32" t="s">
        <v>65</v>
      </c>
      <c r="F22" s="42"/>
      <c r="G22" s="29"/>
      <c r="H22" s="8"/>
    </row>
    <row r="23" spans="1:8" s="1" customFormat="1" ht="12" customHeight="1" x14ac:dyDescent="0.35">
      <c r="A23" s="97"/>
      <c r="B23" s="92"/>
      <c r="C23" s="92" t="s">
        <v>98</v>
      </c>
      <c r="D23" s="92" t="s">
        <v>92</v>
      </c>
      <c r="E23" s="32" t="s">
        <v>61</v>
      </c>
      <c r="F23" s="42"/>
      <c r="G23" s="29"/>
      <c r="H23" s="8"/>
    </row>
    <row r="24" spans="1:8" s="1" customFormat="1" ht="12" customHeight="1" x14ac:dyDescent="0.35">
      <c r="A24" s="97"/>
      <c r="B24" s="92"/>
      <c r="C24" s="92"/>
      <c r="D24" s="92"/>
      <c r="E24" s="32" t="s">
        <v>62</v>
      </c>
      <c r="F24" s="42"/>
      <c r="G24" s="29"/>
      <c r="H24" s="8"/>
    </row>
    <row r="25" spans="1:8" s="1" customFormat="1" ht="12" customHeight="1" x14ac:dyDescent="0.35">
      <c r="A25" s="97"/>
      <c r="B25" s="92"/>
      <c r="C25" s="92"/>
      <c r="D25" s="92"/>
      <c r="E25" s="32" t="s">
        <v>63</v>
      </c>
      <c r="F25" s="42"/>
      <c r="G25" s="29"/>
      <c r="H25" s="8"/>
    </row>
    <row r="26" spans="1:8" s="1" customFormat="1" ht="12" customHeight="1" x14ac:dyDescent="0.35">
      <c r="A26" s="97"/>
      <c r="B26" s="92"/>
      <c r="C26" s="92"/>
      <c r="D26" s="92"/>
      <c r="E26" s="32" t="s">
        <v>64</v>
      </c>
      <c r="F26" s="42"/>
      <c r="G26" s="29"/>
      <c r="H26" s="8"/>
    </row>
    <row r="27" spans="1:8" s="1" customFormat="1" ht="20" customHeight="1" x14ac:dyDescent="0.35">
      <c r="A27" s="97"/>
      <c r="B27" s="92"/>
      <c r="C27" s="92"/>
      <c r="D27" s="92"/>
      <c r="E27" s="32" t="s">
        <v>65</v>
      </c>
      <c r="F27" s="42"/>
      <c r="G27" s="29"/>
      <c r="H27" s="8"/>
    </row>
    <row r="28" spans="1:8" s="1" customFormat="1" ht="12" customHeight="1" x14ac:dyDescent="0.35">
      <c r="A28" s="97"/>
      <c r="B28" s="92"/>
      <c r="C28" s="92"/>
      <c r="D28" s="92" t="s">
        <v>93</v>
      </c>
      <c r="E28" s="32" t="s">
        <v>61</v>
      </c>
      <c r="F28" s="42"/>
      <c r="G28" s="29"/>
      <c r="H28" s="8"/>
    </row>
    <row r="29" spans="1:8" s="1" customFormat="1" ht="12" customHeight="1" x14ac:dyDescent="0.35">
      <c r="A29" s="97"/>
      <c r="B29" s="92"/>
      <c r="C29" s="92"/>
      <c r="D29" s="92"/>
      <c r="E29" s="32" t="s">
        <v>95</v>
      </c>
      <c r="F29" s="42"/>
      <c r="G29" s="29"/>
      <c r="H29" s="8"/>
    </row>
    <row r="30" spans="1:8" s="1" customFormat="1" ht="12" customHeight="1" x14ac:dyDescent="0.35">
      <c r="A30" s="97"/>
      <c r="B30" s="92"/>
      <c r="C30" s="92"/>
      <c r="D30" s="92" t="s">
        <v>94</v>
      </c>
      <c r="E30" s="32" t="s">
        <v>61</v>
      </c>
      <c r="F30" s="42"/>
      <c r="G30" s="29"/>
      <c r="H30" s="8"/>
    </row>
    <row r="31" spans="1:8" s="1" customFormat="1" ht="12" customHeight="1" x14ac:dyDescent="0.35">
      <c r="A31" s="97"/>
      <c r="B31" s="92"/>
      <c r="C31" s="92"/>
      <c r="D31" s="92"/>
      <c r="E31" s="32" t="s">
        <v>96</v>
      </c>
      <c r="F31" s="42"/>
      <c r="G31" s="29"/>
      <c r="H31" s="8"/>
    </row>
    <row r="32" spans="1:8" s="1" customFormat="1" ht="12" customHeight="1" x14ac:dyDescent="0.35">
      <c r="A32" s="97"/>
      <c r="B32" s="92"/>
      <c r="C32" s="92"/>
      <c r="D32" s="92"/>
      <c r="E32" s="32" t="s">
        <v>97</v>
      </c>
      <c r="F32" s="42"/>
      <c r="G32" s="29"/>
      <c r="H32" s="8"/>
    </row>
    <row r="33" spans="1:8" s="1" customFormat="1" ht="20" customHeight="1" x14ac:dyDescent="0.35">
      <c r="A33" s="97"/>
      <c r="B33" s="92"/>
      <c r="C33" s="92"/>
      <c r="D33" s="92"/>
      <c r="E33" s="32" t="s">
        <v>65</v>
      </c>
      <c r="F33" s="42"/>
      <c r="G33" s="29"/>
      <c r="H33" s="8"/>
    </row>
    <row r="34" spans="1:8" s="1" customFormat="1" ht="12" customHeight="1" x14ac:dyDescent="0.35">
      <c r="A34" s="97"/>
      <c r="B34" s="92"/>
      <c r="C34" s="92" t="s">
        <v>46</v>
      </c>
      <c r="D34" s="92" t="s">
        <v>92</v>
      </c>
      <c r="E34" s="32" t="s">
        <v>61</v>
      </c>
      <c r="F34" s="42"/>
      <c r="G34" s="29"/>
      <c r="H34" s="8"/>
    </row>
    <row r="35" spans="1:8" s="1" customFormat="1" ht="12" customHeight="1" x14ac:dyDescent="0.35">
      <c r="A35" s="97"/>
      <c r="B35" s="92"/>
      <c r="C35" s="92"/>
      <c r="D35" s="92"/>
      <c r="E35" s="32" t="s">
        <v>62</v>
      </c>
      <c r="F35" s="42"/>
      <c r="G35" s="29"/>
      <c r="H35" s="8"/>
    </row>
    <row r="36" spans="1:8" s="1" customFormat="1" ht="12" customHeight="1" x14ac:dyDescent="0.35">
      <c r="A36" s="97"/>
      <c r="B36" s="92"/>
      <c r="C36" s="92"/>
      <c r="D36" s="92"/>
      <c r="E36" s="32" t="s">
        <v>63</v>
      </c>
      <c r="F36" s="42"/>
      <c r="G36" s="29"/>
      <c r="H36" s="8"/>
    </row>
    <row r="37" spans="1:8" s="1" customFormat="1" ht="12" customHeight="1" x14ac:dyDescent="0.35">
      <c r="A37" s="97"/>
      <c r="B37" s="92"/>
      <c r="C37" s="92"/>
      <c r="D37" s="92"/>
      <c r="E37" s="32" t="s">
        <v>64</v>
      </c>
      <c r="F37" s="42"/>
      <c r="G37" s="29"/>
      <c r="H37" s="8"/>
    </row>
    <row r="38" spans="1:8" s="1" customFormat="1" ht="20" customHeight="1" x14ac:dyDescent="0.35">
      <c r="A38" s="97"/>
      <c r="B38" s="92"/>
      <c r="C38" s="92"/>
      <c r="D38" s="92"/>
      <c r="E38" s="32" t="s">
        <v>65</v>
      </c>
      <c r="F38" s="42"/>
      <c r="G38" s="29"/>
      <c r="H38" s="8"/>
    </row>
    <row r="39" spans="1:8" s="1" customFormat="1" ht="12" customHeight="1" x14ac:dyDescent="0.35">
      <c r="A39" s="97"/>
      <c r="B39" s="92"/>
      <c r="C39" s="92"/>
      <c r="D39" s="92" t="s">
        <v>93</v>
      </c>
      <c r="E39" s="32" t="s">
        <v>61</v>
      </c>
      <c r="F39" s="42"/>
      <c r="G39" s="29"/>
      <c r="H39" s="8"/>
    </row>
    <row r="40" spans="1:8" s="1" customFormat="1" ht="12" customHeight="1" x14ac:dyDescent="0.35">
      <c r="A40" s="97"/>
      <c r="B40" s="92"/>
      <c r="C40" s="92"/>
      <c r="D40" s="92"/>
      <c r="E40" s="32" t="s">
        <v>95</v>
      </c>
      <c r="F40" s="42"/>
      <c r="G40" s="29"/>
      <c r="H40" s="8"/>
    </row>
    <row r="41" spans="1:8" s="1" customFormat="1" ht="12" customHeight="1" x14ac:dyDescent="0.35">
      <c r="A41" s="97"/>
      <c r="B41" s="92"/>
      <c r="C41" s="92"/>
      <c r="D41" s="92" t="s">
        <v>94</v>
      </c>
      <c r="E41" s="32" t="s">
        <v>61</v>
      </c>
      <c r="F41" s="42"/>
      <c r="G41" s="29"/>
      <c r="H41" s="8"/>
    </row>
    <row r="42" spans="1:8" s="1" customFormat="1" ht="12" customHeight="1" x14ac:dyDescent="0.35">
      <c r="A42" s="97"/>
      <c r="B42" s="92"/>
      <c r="C42" s="92"/>
      <c r="D42" s="92"/>
      <c r="E42" s="32" t="s">
        <v>96</v>
      </c>
      <c r="F42" s="42"/>
      <c r="G42" s="29"/>
      <c r="H42" s="8"/>
    </row>
    <row r="43" spans="1:8" s="1" customFormat="1" ht="12" customHeight="1" x14ac:dyDescent="0.35">
      <c r="A43" s="97"/>
      <c r="B43" s="92"/>
      <c r="C43" s="92"/>
      <c r="D43" s="92"/>
      <c r="E43" s="32" t="s">
        <v>97</v>
      </c>
      <c r="F43" s="42"/>
      <c r="G43" s="29"/>
      <c r="H43" s="8"/>
    </row>
    <row r="44" spans="1:8" s="1" customFormat="1" ht="20" customHeight="1" x14ac:dyDescent="0.35">
      <c r="A44" s="97"/>
      <c r="B44" s="92"/>
      <c r="C44" s="92"/>
      <c r="D44" s="92"/>
      <c r="E44" s="32" t="s">
        <v>65</v>
      </c>
      <c r="F44" s="42"/>
      <c r="G44" s="29"/>
      <c r="H44" s="8"/>
    </row>
    <row r="45" spans="1:8" s="1" customFormat="1" ht="20" customHeight="1" x14ac:dyDescent="0.35">
      <c r="A45" s="97"/>
      <c r="B45" s="92"/>
      <c r="C45" s="94" t="s">
        <v>405</v>
      </c>
      <c r="D45" s="94"/>
      <c r="E45" s="94"/>
      <c r="F45" s="60">
        <f>SUM(F12,F13,F17,F19,F23,F24,F30,F28,F34,F35,F39,F41)</f>
        <v>0</v>
      </c>
      <c r="G45" s="29"/>
      <c r="H45" s="8"/>
    </row>
    <row r="46" spans="1:8" s="1" customFormat="1" ht="20" customHeight="1" x14ac:dyDescent="0.35">
      <c r="A46" s="97"/>
      <c r="B46" s="92"/>
      <c r="C46" s="94" t="s">
        <v>406</v>
      </c>
      <c r="D46" s="94"/>
      <c r="E46" s="94"/>
      <c r="F46" s="60">
        <f>SUM(F14,F18,F25,F20,F29,F31,F36,F40,F42)</f>
        <v>0</v>
      </c>
      <c r="G46" s="29"/>
      <c r="H46" s="8"/>
    </row>
    <row r="47" spans="1:8" s="1" customFormat="1" ht="20" customHeight="1" x14ac:dyDescent="0.35">
      <c r="A47" s="97"/>
      <c r="B47" s="92"/>
      <c r="C47" s="94" t="s">
        <v>408</v>
      </c>
      <c r="D47" s="94"/>
      <c r="E47" s="94"/>
      <c r="F47" s="60">
        <f>SUM(F15,F21,F26,F32,F37,F43)</f>
        <v>0</v>
      </c>
      <c r="G47" s="29"/>
      <c r="H47" s="8"/>
    </row>
    <row r="48" spans="1:8" s="1" customFormat="1" ht="20" customHeight="1" x14ac:dyDescent="0.35">
      <c r="A48" s="98"/>
      <c r="B48" s="92"/>
      <c r="C48" s="94" t="s">
        <v>415</v>
      </c>
      <c r="D48" s="94"/>
      <c r="E48" s="94"/>
      <c r="F48" s="60">
        <f>SUM(F12,F13,F14,F15,F17,F18,F19,F20,F21,F23,F24,F25,F26,F28,F29,F30,F31,F32,F34,F35,F36,F37,F39,F40,F41,F42,F43)</f>
        <v>0</v>
      </c>
      <c r="G48" s="29"/>
      <c r="H48" s="8"/>
    </row>
    <row r="49" spans="1:8" s="1" customFormat="1" ht="22.75" customHeight="1" x14ac:dyDescent="0.35">
      <c r="A49" s="93" t="s">
        <v>148</v>
      </c>
      <c r="B49" s="93" t="s">
        <v>99</v>
      </c>
      <c r="C49" s="92" t="s">
        <v>185</v>
      </c>
      <c r="D49" s="94" t="s">
        <v>184</v>
      </c>
      <c r="E49" s="94"/>
      <c r="F49" s="42"/>
      <c r="G49" s="29"/>
      <c r="H49" s="8"/>
    </row>
    <row r="50" spans="1:8" s="1" customFormat="1" ht="22.75" customHeight="1" x14ac:dyDescent="0.35">
      <c r="A50" s="97"/>
      <c r="B50" s="97"/>
      <c r="C50" s="92"/>
      <c r="D50" s="94" t="s">
        <v>312</v>
      </c>
      <c r="E50" s="94"/>
      <c r="F50" s="61" t="e">
        <f>(F49/F70)</f>
        <v>#DIV/0!</v>
      </c>
      <c r="G50" s="29"/>
      <c r="H50" s="8"/>
    </row>
    <row r="51" spans="1:8" s="1" customFormat="1" ht="12" customHeight="1" x14ac:dyDescent="0.35">
      <c r="A51" s="97"/>
      <c r="B51" s="97"/>
      <c r="C51" s="92" t="s">
        <v>186</v>
      </c>
      <c r="D51" s="94" t="s">
        <v>184</v>
      </c>
      <c r="E51" s="94"/>
      <c r="F51" s="42"/>
      <c r="G51" s="29"/>
      <c r="H51" s="8"/>
    </row>
    <row r="52" spans="1:8" s="1" customFormat="1" ht="12" customHeight="1" x14ac:dyDescent="0.35">
      <c r="A52" s="97"/>
      <c r="B52" s="97"/>
      <c r="C52" s="92"/>
      <c r="D52" s="94" t="s">
        <v>312</v>
      </c>
      <c r="E52" s="94"/>
      <c r="F52" s="62" t="e">
        <f>(F51/F70)</f>
        <v>#DIV/0!</v>
      </c>
      <c r="G52" s="29"/>
      <c r="H52" s="8"/>
    </row>
    <row r="53" spans="1:8" s="1" customFormat="1" ht="12" customHeight="1" x14ac:dyDescent="0.35">
      <c r="A53" s="97"/>
      <c r="B53" s="97"/>
      <c r="C53" s="92" t="s">
        <v>187</v>
      </c>
      <c r="D53" s="94" t="s">
        <v>184</v>
      </c>
      <c r="E53" s="94"/>
      <c r="F53" s="42"/>
      <c r="G53" s="29"/>
      <c r="H53" s="8"/>
    </row>
    <row r="54" spans="1:8" s="1" customFormat="1" ht="12" customHeight="1" x14ac:dyDescent="0.35">
      <c r="A54" s="97"/>
      <c r="B54" s="97"/>
      <c r="C54" s="92"/>
      <c r="D54" s="94" t="s">
        <v>312</v>
      </c>
      <c r="E54" s="94"/>
      <c r="F54" s="62" t="e">
        <f>(F53/F70)</f>
        <v>#DIV/0!</v>
      </c>
      <c r="G54" s="29"/>
      <c r="H54" s="8"/>
    </row>
    <row r="55" spans="1:8" s="1" customFormat="1" ht="12" customHeight="1" x14ac:dyDescent="0.35">
      <c r="A55" s="97"/>
      <c r="B55" s="97"/>
      <c r="C55" s="92" t="s">
        <v>188</v>
      </c>
      <c r="D55" s="94" t="s">
        <v>184</v>
      </c>
      <c r="E55" s="94"/>
      <c r="F55" s="42"/>
      <c r="G55" s="29"/>
      <c r="H55" s="8"/>
    </row>
    <row r="56" spans="1:8" s="1" customFormat="1" ht="12" customHeight="1" x14ac:dyDescent="0.35">
      <c r="A56" s="98"/>
      <c r="B56" s="98"/>
      <c r="C56" s="92"/>
      <c r="D56" s="94" t="s">
        <v>312</v>
      </c>
      <c r="E56" s="94"/>
      <c r="F56" s="62" t="e">
        <f>(F55/F70)</f>
        <v>#DIV/0!</v>
      </c>
      <c r="G56" s="29"/>
      <c r="H56" s="8"/>
    </row>
    <row r="57" spans="1:8" s="1" customFormat="1" ht="12" customHeight="1" x14ac:dyDescent="0.35">
      <c r="A57" s="92"/>
      <c r="B57" s="92"/>
      <c r="C57" s="92"/>
      <c r="D57" s="92"/>
      <c r="E57" s="92"/>
      <c r="F57" s="92"/>
      <c r="G57" s="92"/>
      <c r="H57" s="8"/>
    </row>
    <row r="58" spans="1:8" s="1" customFormat="1" ht="14" customHeight="1" x14ac:dyDescent="0.35">
      <c r="A58" s="93" t="s">
        <v>148</v>
      </c>
      <c r="B58" s="93" t="s">
        <v>99</v>
      </c>
      <c r="C58" s="92" t="s">
        <v>189</v>
      </c>
      <c r="D58" s="94" t="s">
        <v>184</v>
      </c>
      <c r="E58" s="94"/>
      <c r="F58" s="42"/>
      <c r="G58" s="29"/>
      <c r="H58" s="8"/>
    </row>
    <row r="59" spans="1:8" s="1" customFormat="1" ht="14" customHeight="1" x14ac:dyDescent="0.35">
      <c r="A59" s="97"/>
      <c r="B59" s="97"/>
      <c r="C59" s="92"/>
      <c r="D59" s="94" t="s">
        <v>312</v>
      </c>
      <c r="E59" s="94"/>
      <c r="F59" s="62" t="e">
        <f>(F58/F70)</f>
        <v>#DIV/0!</v>
      </c>
      <c r="G59" s="29"/>
      <c r="H59" s="8"/>
    </row>
    <row r="60" spans="1:8" s="1" customFormat="1" ht="12" customHeight="1" x14ac:dyDescent="0.35">
      <c r="A60" s="97"/>
      <c r="B60" s="97"/>
      <c r="C60" s="92" t="s">
        <v>190</v>
      </c>
      <c r="D60" s="94" t="s">
        <v>184</v>
      </c>
      <c r="E60" s="94"/>
      <c r="F60" s="42"/>
      <c r="G60" s="29"/>
      <c r="H60" s="8"/>
    </row>
    <row r="61" spans="1:8" s="1" customFormat="1" ht="12" customHeight="1" x14ac:dyDescent="0.35">
      <c r="A61" s="97"/>
      <c r="B61" s="97"/>
      <c r="C61" s="92"/>
      <c r="D61" s="94" t="s">
        <v>312</v>
      </c>
      <c r="E61" s="94"/>
      <c r="F61" s="62" t="e">
        <f>(F60/F70)</f>
        <v>#DIV/0!</v>
      </c>
      <c r="G61" s="29"/>
      <c r="H61" s="8"/>
    </row>
    <row r="62" spans="1:8" s="1" customFormat="1" ht="14" customHeight="1" x14ac:dyDescent="0.35">
      <c r="A62" s="97"/>
      <c r="B62" s="97"/>
      <c r="C62" s="92" t="s">
        <v>191</v>
      </c>
      <c r="D62" s="94" t="s">
        <v>184</v>
      </c>
      <c r="E62" s="94"/>
      <c r="F62" s="42"/>
      <c r="G62" s="29"/>
      <c r="H62" s="8"/>
    </row>
    <row r="63" spans="1:8" s="1" customFormat="1" ht="14" customHeight="1" x14ac:dyDescent="0.35">
      <c r="A63" s="97"/>
      <c r="B63" s="97"/>
      <c r="C63" s="92"/>
      <c r="D63" s="94" t="s">
        <v>312</v>
      </c>
      <c r="E63" s="94"/>
      <c r="F63" s="62" t="e">
        <f>(F62/F70)</f>
        <v>#DIV/0!</v>
      </c>
      <c r="G63" s="29"/>
      <c r="H63" s="8"/>
    </row>
    <row r="64" spans="1:8" s="1" customFormat="1" ht="12" customHeight="1" x14ac:dyDescent="0.35">
      <c r="A64" s="97"/>
      <c r="B64" s="97"/>
      <c r="C64" s="92" t="s">
        <v>192</v>
      </c>
      <c r="D64" s="94" t="s">
        <v>184</v>
      </c>
      <c r="E64" s="94"/>
      <c r="F64" s="42"/>
      <c r="G64" s="29"/>
      <c r="H64" s="8"/>
    </row>
    <row r="65" spans="1:8" s="1" customFormat="1" ht="12" customHeight="1" x14ac:dyDescent="0.35">
      <c r="A65" s="97"/>
      <c r="B65" s="97"/>
      <c r="C65" s="92"/>
      <c r="D65" s="94" t="s">
        <v>312</v>
      </c>
      <c r="E65" s="94"/>
      <c r="F65" s="62" t="e">
        <f>(F64/F70)</f>
        <v>#DIV/0!</v>
      </c>
      <c r="G65" s="29"/>
      <c r="H65" s="8"/>
    </row>
    <row r="66" spans="1:8" s="1" customFormat="1" ht="12" customHeight="1" x14ac:dyDescent="0.35">
      <c r="A66" s="97"/>
      <c r="B66" s="97"/>
      <c r="C66" s="92" t="s">
        <v>193</v>
      </c>
      <c r="D66" s="94" t="s">
        <v>184</v>
      </c>
      <c r="E66" s="94"/>
      <c r="F66" s="42"/>
      <c r="G66" s="29"/>
      <c r="H66" s="8"/>
    </row>
    <row r="67" spans="1:8" s="1" customFormat="1" ht="12" customHeight="1" x14ac:dyDescent="0.35">
      <c r="A67" s="97"/>
      <c r="B67" s="97"/>
      <c r="C67" s="92"/>
      <c r="D67" s="94" t="s">
        <v>312</v>
      </c>
      <c r="E67" s="94"/>
      <c r="F67" s="62" t="e">
        <f>(F66/F70)</f>
        <v>#DIV/0!</v>
      </c>
      <c r="G67" s="29"/>
      <c r="H67" s="8"/>
    </row>
    <row r="68" spans="1:8" s="1" customFormat="1" ht="20" customHeight="1" x14ac:dyDescent="0.35">
      <c r="A68" s="97"/>
      <c r="B68" s="97"/>
      <c r="C68" s="92" t="s">
        <v>194</v>
      </c>
      <c r="D68" s="94" t="s">
        <v>184</v>
      </c>
      <c r="E68" s="94"/>
      <c r="F68" s="42"/>
      <c r="G68" s="29"/>
      <c r="H68" s="8"/>
    </row>
    <row r="69" spans="1:8" s="1" customFormat="1" ht="20" customHeight="1" x14ac:dyDescent="0.35">
      <c r="A69" s="97"/>
      <c r="B69" s="97"/>
      <c r="C69" s="92"/>
      <c r="D69" s="94" t="s">
        <v>312</v>
      </c>
      <c r="E69" s="94"/>
      <c r="F69" s="62" t="e">
        <f>(F68/F70)</f>
        <v>#DIV/0!</v>
      </c>
      <c r="G69" s="29"/>
      <c r="H69" s="8"/>
    </row>
    <row r="70" spans="1:8" s="1" customFormat="1" ht="14" customHeight="1" x14ac:dyDescent="0.35">
      <c r="A70" s="97"/>
      <c r="B70" s="97"/>
      <c r="C70" s="92" t="s">
        <v>195</v>
      </c>
      <c r="D70" s="94" t="s">
        <v>184</v>
      </c>
      <c r="E70" s="94"/>
      <c r="F70" s="60">
        <f>SUM(F49,F51,F53,F55,F58,F60,F62,F64,F66,F68)</f>
        <v>0</v>
      </c>
      <c r="G70" s="29"/>
      <c r="H70" s="8"/>
    </row>
    <row r="71" spans="1:8" s="1" customFormat="1" ht="14" customHeight="1" x14ac:dyDescent="0.35">
      <c r="A71" s="97"/>
      <c r="B71" s="97"/>
      <c r="C71" s="92"/>
      <c r="D71" s="94" t="s">
        <v>312</v>
      </c>
      <c r="E71" s="94"/>
      <c r="F71" s="63">
        <v>1</v>
      </c>
      <c r="G71" s="29"/>
      <c r="H71" s="8"/>
    </row>
    <row r="72" spans="1:8" s="1" customFormat="1" ht="12" customHeight="1" x14ac:dyDescent="0.35">
      <c r="A72" s="97"/>
      <c r="B72" s="97"/>
      <c r="C72" s="92" t="s">
        <v>196</v>
      </c>
      <c r="D72" s="94" t="s">
        <v>198</v>
      </c>
      <c r="E72" s="94"/>
      <c r="F72" s="42"/>
      <c r="G72" s="29"/>
      <c r="H72" s="8"/>
    </row>
    <row r="73" spans="1:8" s="1" customFormat="1" ht="12" customHeight="1" x14ac:dyDescent="0.35">
      <c r="A73" s="97"/>
      <c r="B73" s="97"/>
      <c r="C73" s="92"/>
      <c r="D73" s="94" t="s">
        <v>313</v>
      </c>
      <c r="E73" s="94"/>
      <c r="F73" s="62" t="e">
        <f>(F72/F90)</f>
        <v>#DIV/0!</v>
      </c>
      <c r="G73" s="29"/>
      <c r="H73" s="8"/>
    </row>
    <row r="74" spans="1:8" s="1" customFormat="1" ht="12" customHeight="1" x14ac:dyDescent="0.35">
      <c r="A74" s="97"/>
      <c r="B74" s="97"/>
      <c r="C74" s="92"/>
      <c r="D74" s="94" t="s">
        <v>199</v>
      </c>
      <c r="E74" s="94"/>
      <c r="F74" s="42"/>
      <c r="G74" s="29"/>
      <c r="H74" s="8"/>
    </row>
    <row r="75" spans="1:8" s="1" customFormat="1" ht="12" customHeight="1" x14ac:dyDescent="0.35">
      <c r="A75" s="97"/>
      <c r="B75" s="97"/>
      <c r="C75" s="92"/>
      <c r="D75" s="94" t="s">
        <v>314</v>
      </c>
      <c r="E75" s="94"/>
      <c r="F75" s="64" t="e">
        <f>(F74/F92)</f>
        <v>#DIV/0!</v>
      </c>
      <c r="G75" s="29"/>
      <c r="H75" s="8"/>
    </row>
    <row r="76" spans="1:8" s="1" customFormat="1" ht="12" customHeight="1" x14ac:dyDescent="0.35">
      <c r="A76" s="97"/>
      <c r="B76" s="97"/>
      <c r="C76" s="92"/>
      <c r="D76" s="94" t="s">
        <v>385</v>
      </c>
      <c r="E76" s="94"/>
      <c r="F76" s="42"/>
      <c r="G76" s="29"/>
      <c r="H76" s="8"/>
    </row>
    <row r="77" spans="1:8" s="1" customFormat="1" ht="12" customHeight="1" x14ac:dyDescent="0.35">
      <c r="A77" s="97"/>
      <c r="B77" s="97"/>
      <c r="C77" s="92"/>
      <c r="D77" s="94" t="s">
        <v>200</v>
      </c>
      <c r="E77" s="94"/>
      <c r="F77" s="42"/>
      <c r="G77" s="29"/>
      <c r="H77" s="8"/>
    </row>
    <row r="78" spans="1:8" s="1" customFormat="1" ht="12" customHeight="1" x14ac:dyDescent="0.35">
      <c r="A78" s="97"/>
      <c r="B78" s="97"/>
      <c r="C78" s="92" t="s">
        <v>197</v>
      </c>
      <c r="D78" s="94" t="s">
        <v>198</v>
      </c>
      <c r="E78" s="94"/>
      <c r="F78" s="42"/>
      <c r="G78" s="29"/>
      <c r="H78" s="8"/>
    </row>
    <row r="79" spans="1:8" s="1" customFormat="1" ht="12" customHeight="1" x14ac:dyDescent="0.35">
      <c r="A79" s="97"/>
      <c r="B79" s="97"/>
      <c r="C79" s="92"/>
      <c r="D79" s="94" t="s">
        <v>313</v>
      </c>
      <c r="E79" s="94"/>
      <c r="F79" s="62" t="e">
        <f>(F78/F90)</f>
        <v>#DIV/0!</v>
      </c>
      <c r="G79" s="29"/>
      <c r="H79" s="8"/>
    </row>
    <row r="80" spans="1:8" s="1" customFormat="1" ht="12" customHeight="1" x14ac:dyDescent="0.35">
      <c r="A80" s="97"/>
      <c r="B80" s="97"/>
      <c r="C80" s="92"/>
      <c r="D80" s="94" t="s">
        <v>199</v>
      </c>
      <c r="E80" s="94"/>
      <c r="F80" s="42"/>
      <c r="G80" s="29"/>
      <c r="H80" s="8"/>
    </row>
    <row r="81" spans="1:8" s="1" customFormat="1" ht="12" customHeight="1" x14ac:dyDescent="0.35">
      <c r="A81" s="97"/>
      <c r="B81" s="97"/>
      <c r="C81" s="92"/>
      <c r="D81" s="94" t="s">
        <v>314</v>
      </c>
      <c r="E81" s="94"/>
      <c r="F81" s="64" t="e">
        <f>(F80/F92)</f>
        <v>#DIV/0!</v>
      </c>
      <c r="G81" s="29"/>
      <c r="H81" s="8"/>
    </row>
    <row r="82" spans="1:8" s="1" customFormat="1" ht="12" customHeight="1" x14ac:dyDescent="0.35">
      <c r="A82" s="97"/>
      <c r="B82" s="97"/>
      <c r="C82" s="92"/>
      <c r="D82" s="94" t="s">
        <v>385</v>
      </c>
      <c r="E82" s="94"/>
      <c r="F82" s="42"/>
      <c r="G82" s="29"/>
      <c r="H82" s="8"/>
    </row>
    <row r="83" spans="1:8" s="1" customFormat="1" ht="12" customHeight="1" x14ac:dyDescent="0.35">
      <c r="A83" s="97"/>
      <c r="B83" s="97"/>
      <c r="C83" s="92"/>
      <c r="D83" s="94" t="s">
        <v>200</v>
      </c>
      <c r="E83" s="94"/>
      <c r="F83" s="42"/>
      <c r="G83" s="29"/>
      <c r="H83" s="8"/>
    </row>
    <row r="84" spans="1:8" s="1" customFormat="1" ht="12" customHeight="1" x14ac:dyDescent="0.35">
      <c r="A84" s="97"/>
      <c r="B84" s="97"/>
      <c r="C84" s="92" t="s">
        <v>201</v>
      </c>
      <c r="D84" s="94" t="s">
        <v>198</v>
      </c>
      <c r="E84" s="94"/>
      <c r="F84" s="42"/>
      <c r="G84" s="29"/>
      <c r="H84" s="8"/>
    </row>
    <row r="85" spans="1:8" s="1" customFormat="1" ht="12" customHeight="1" x14ac:dyDescent="0.35">
      <c r="A85" s="97"/>
      <c r="B85" s="97"/>
      <c r="C85" s="92"/>
      <c r="D85" s="94" t="s">
        <v>313</v>
      </c>
      <c r="E85" s="94"/>
      <c r="F85" s="62" t="e">
        <f>(F84/F90)</f>
        <v>#DIV/0!</v>
      </c>
      <c r="G85" s="29"/>
      <c r="H85" s="8"/>
    </row>
    <row r="86" spans="1:8" s="1" customFormat="1" ht="12" customHeight="1" x14ac:dyDescent="0.35">
      <c r="A86" s="97"/>
      <c r="B86" s="97"/>
      <c r="C86" s="92"/>
      <c r="D86" s="94" t="s">
        <v>199</v>
      </c>
      <c r="E86" s="94"/>
      <c r="F86" s="42"/>
      <c r="G86" s="29"/>
      <c r="H86" s="8"/>
    </row>
    <row r="87" spans="1:8" s="1" customFormat="1" ht="12" customHeight="1" x14ac:dyDescent="0.35">
      <c r="A87" s="97"/>
      <c r="B87" s="97"/>
      <c r="C87" s="92"/>
      <c r="D87" s="94" t="s">
        <v>314</v>
      </c>
      <c r="E87" s="94"/>
      <c r="F87" s="64" t="e">
        <f>(F86/F92)</f>
        <v>#DIV/0!</v>
      </c>
      <c r="G87" s="29"/>
      <c r="H87" s="8"/>
    </row>
    <row r="88" spans="1:8" s="1" customFormat="1" ht="12" customHeight="1" x14ac:dyDescent="0.35">
      <c r="A88" s="97"/>
      <c r="B88" s="97"/>
      <c r="C88" s="92"/>
      <c r="D88" s="94" t="s">
        <v>385</v>
      </c>
      <c r="E88" s="94"/>
      <c r="F88" s="42"/>
      <c r="G88" s="29"/>
      <c r="H88" s="8"/>
    </row>
    <row r="89" spans="1:8" s="1" customFormat="1" ht="12" customHeight="1" x14ac:dyDescent="0.35">
      <c r="A89" s="97"/>
      <c r="B89" s="97"/>
      <c r="C89" s="92"/>
      <c r="D89" s="94" t="s">
        <v>200</v>
      </c>
      <c r="E89" s="94"/>
      <c r="F89" s="42"/>
      <c r="G89" s="29"/>
      <c r="H89" s="8"/>
    </row>
    <row r="90" spans="1:8" s="1" customFormat="1" ht="12" customHeight="1" x14ac:dyDescent="0.35">
      <c r="A90" s="97"/>
      <c r="B90" s="97"/>
      <c r="C90" s="92" t="s">
        <v>202</v>
      </c>
      <c r="D90" s="94" t="s">
        <v>198</v>
      </c>
      <c r="E90" s="94"/>
      <c r="F90" s="60">
        <f>SUM(F84,F78,F72)</f>
        <v>0</v>
      </c>
      <c r="G90" s="29"/>
      <c r="H90" s="8"/>
    </row>
    <row r="91" spans="1:8" s="1" customFormat="1" ht="12" customHeight="1" x14ac:dyDescent="0.35">
      <c r="A91" s="97"/>
      <c r="B91" s="97"/>
      <c r="C91" s="92"/>
      <c r="D91" s="94" t="s">
        <v>313</v>
      </c>
      <c r="E91" s="94"/>
      <c r="F91" s="63">
        <v>1</v>
      </c>
      <c r="G91" s="29"/>
      <c r="H91" s="8"/>
    </row>
    <row r="92" spans="1:8" s="1" customFormat="1" ht="12" customHeight="1" x14ac:dyDescent="0.35">
      <c r="A92" s="97"/>
      <c r="B92" s="97"/>
      <c r="C92" s="92"/>
      <c r="D92" s="94" t="s">
        <v>199</v>
      </c>
      <c r="E92" s="94"/>
      <c r="F92" s="60">
        <f>SUM(F86,F80,F74)</f>
        <v>0</v>
      </c>
      <c r="G92" s="29"/>
      <c r="H92" s="8"/>
    </row>
    <row r="93" spans="1:8" s="1" customFormat="1" ht="12" customHeight="1" x14ac:dyDescent="0.35">
      <c r="A93" s="97"/>
      <c r="B93" s="97"/>
      <c r="C93" s="92"/>
      <c r="D93" s="94" t="s">
        <v>314</v>
      </c>
      <c r="E93" s="94"/>
      <c r="F93" s="63">
        <v>1</v>
      </c>
      <c r="G93" s="29"/>
      <c r="H93" s="8"/>
    </row>
    <row r="94" spans="1:8" s="1" customFormat="1" ht="12" customHeight="1" x14ac:dyDescent="0.35">
      <c r="A94" s="97"/>
      <c r="B94" s="97"/>
      <c r="C94" s="92"/>
      <c r="D94" s="94" t="s">
        <v>385</v>
      </c>
      <c r="E94" s="94"/>
      <c r="F94" s="42"/>
      <c r="G94" s="29"/>
      <c r="H94" s="8"/>
    </row>
    <row r="95" spans="1:8" s="1" customFormat="1" ht="12" customHeight="1" x14ac:dyDescent="0.35">
      <c r="A95" s="97"/>
      <c r="B95" s="97"/>
      <c r="C95" s="92"/>
      <c r="D95" s="94" t="s">
        <v>200</v>
      </c>
      <c r="E95" s="94"/>
      <c r="F95" s="42"/>
      <c r="G95" s="29"/>
      <c r="H95" s="8"/>
    </row>
    <row r="96" spans="1:8" s="1" customFormat="1" ht="12" customHeight="1" x14ac:dyDescent="0.35">
      <c r="A96" s="97"/>
      <c r="B96" s="98"/>
      <c r="C96" s="94" t="s">
        <v>203</v>
      </c>
      <c r="D96" s="94"/>
      <c r="E96" s="94"/>
      <c r="F96" s="42"/>
      <c r="G96" s="29"/>
      <c r="H96" s="8"/>
    </row>
    <row r="97" spans="1:8" s="1" customFormat="1" ht="12" customHeight="1" x14ac:dyDescent="0.35">
      <c r="A97" s="97"/>
      <c r="B97" s="93" t="s">
        <v>105</v>
      </c>
      <c r="C97" s="92" t="s">
        <v>204</v>
      </c>
      <c r="D97" s="94" t="s">
        <v>316</v>
      </c>
      <c r="E97" s="94"/>
      <c r="F97" s="42"/>
      <c r="G97" s="29"/>
      <c r="H97" s="8"/>
    </row>
    <row r="98" spans="1:8" s="1" customFormat="1" ht="12" customHeight="1" x14ac:dyDescent="0.35">
      <c r="A98" s="97"/>
      <c r="B98" s="97"/>
      <c r="C98" s="92"/>
      <c r="D98" s="94" t="s">
        <v>386</v>
      </c>
      <c r="E98" s="94"/>
      <c r="F98" s="42"/>
      <c r="G98" s="29"/>
      <c r="H98" s="8"/>
    </row>
    <row r="99" spans="1:8" s="1" customFormat="1" ht="12" customHeight="1" x14ac:dyDescent="0.35">
      <c r="A99" s="97"/>
      <c r="B99" s="97"/>
      <c r="C99" s="92"/>
      <c r="D99" s="94" t="s">
        <v>315</v>
      </c>
      <c r="E99" s="94"/>
      <c r="F99" s="62" t="e">
        <f>(F97/F121)</f>
        <v>#DIV/0!</v>
      </c>
      <c r="G99" s="29"/>
      <c r="H99" s="8"/>
    </row>
    <row r="100" spans="1:8" s="1" customFormat="1" ht="12" customHeight="1" x14ac:dyDescent="0.35">
      <c r="A100" s="97"/>
      <c r="B100" s="97"/>
      <c r="C100" s="92" t="s">
        <v>278</v>
      </c>
      <c r="D100" s="94" t="s">
        <v>316</v>
      </c>
      <c r="E100" s="94"/>
      <c r="F100" s="42"/>
      <c r="G100" s="29"/>
      <c r="H100" s="8"/>
    </row>
    <row r="101" spans="1:8" s="1" customFormat="1" ht="12" customHeight="1" x14ac:dyDescent="0.35">
      <c r="A101" s="97"/>
      <c r="B101" s="97"/>
      <c r="C101" s="92"/>
      <c r="D101" s="94" t="s">
        <v>386</v>
      </c>
      <c r="E101" s="94"/>
      <c r="F101" s="42"/>
      <c r="G101" s="29"/>
      <c r="H101" s="8"/>
    </row>
    <row r="102" spans="1:8" s="1" customFormat="1" ht="12" customHeight="1" x14ac:dyDescent="0.35">
      <c r="A102" s="97"/>
      <c r="B102" s="97"/>
      <c r="C102" s="92"/>
      <c r="D102" s="94" t="s">
        <v>315</v>
      </c>
      <c r="E102" s="94"/>
      <c r="F102" s="62" t="e">
        <f>(F100/F121)</f>
        <v>#DIV/0!</v>
      </c>
      <c r="G102" s="29"/>
      <c r="H102" s="8"/>
    </row>
    <row r="103" spans="1:8" s="1" customFormat="1" ht="12" customHeight="1" x14ac:dyDescent="0.35">
      <c r="A103" s="97"/>
      <c r="B103" s="97"/>
      <c r="C103" s="92" t="s">
        <v>206</v>
      </c>
      <c r="D103" s="94" t="s">
        <v>316</v>
      </c>
      <c r="E103" s="94"/>
      <c r="F103" s="42"/>
      <c r="G103" s="29"/>
      <c r="H103" s="8"/>
    </row>
    <row r="104" spans="1:8" s="1" customFormat="1" ht="12" customHeight="1" x14ac:dyDescent="0.35">
      <c r="A104" s="97"/>
      <c r="B104" s="97"/>
      <c r="C104" s="92"/>
      <c r="D104" s="94" t="s">
        <v>386</v>
      </c>
      <c r="E104" s="94"/>
      <c r="F104" s="42"/>
      <c r="G104" s="29"/>
      <c r="H104" s="8"/>
    </row>
    <row r="105" spans="1:8" s="1" customFormat="1" ht="12" customHeight="1" x14ac:dyDescent="0.35">
      <c r="A105" s="97"/>
      <c r="B105" s="97"/>
      <c r="C105" s="92"/>
      <c r="D105" s="94" t="s">
        <v>315</v>
      </c>
      <c r="E105" s="94"/>
      <c r="F105" s="62" t="e">
        <f>(F103/F121)</f>
        <v>#DIV/0!</v>
      </c>
      <c r="G105" s="29"/>
      <c r="H105" s="8"/>
    </row>
    <row r="106" spans="1:8" s="1" customFormat="1" ht="12" customHeight="1" x14ac:dyDescent="0.35">
      <c r="A106" s="97"/>
      <c r="B106" s="97"/>
      <c r="C106" s="92" t="s">
        <v>207</v>
      </c>
      <c r="D106" s="94" t="s">
        <v>316</v>
      </c>
      <c r="E106" s="94"/>
      <c r="F106" s="42"/>
      <c r="G106" s="29"/>
      <c r="H106" s="8"/>
    </row>
    <row r="107" spans="1:8" s="1" customFormat="1" ht="12" customHeight="1" x14ac:dyDescent="0.35">
      <c r="A107" s="97"/>
      <c r="B107" s="97"/>
      <c r="C107" s="92"/>
      <c r="D107" s="94" t="s">
        <v>386</v>
      </c>
      <c r="E107" s="94"/>
      <c r="F107" s="42"/>
      <c r="G107" s="29"/>
      <c r="H107" s="8"/>
    </row>
    <row r="108" spans="1:8" s="1" customFormat="1" ht="12" customHeight="1" x14ac:dyDescent="0.35">
      <c r="A108" s="97"/>
      <c r="B108" s="97"/>
      <c r="C108" s="92"/>
      <c r="D108" s="94" t="s">
        <v>315</v>
      </c>
      <c r="E108" s="94"/>
      <c r="F108" s="62" t="e">
        <f>(F106/F121)</f>
        <v>#DIV/0!</v>
      </c>
      <c r="G108" s="29"/>
      <c r="H108" s="8"/>
    </row>
    <row r="109" spans="1:8" s="1" customFormat="1" ht="12" customHeight="1" x14ac:dyDescent="0.35">
      <c r="A109" s="97"/>
      <c r="B109" s="97"/>
      <c r="C109" s="93" t="s">
        <v>208</v>
      </c>
      <c r="D109" s="92" t="s">
        <v>209</v>
      </c>
      <c r="E109" s="32" t="s">
        <v>316</v>
      </c>
      <c r="F109" s="42"/>
      <c r="G109" s="29"/>
      <c r="H109" s="8"/>
    </row>
    <row r="110" spans="1:8" s="1" customFormat="1" ht="12" customHeight="1" x14ac:dyDescent="0.35">
      <c r="A110" s="97"/>
      <c r="B110" s="97"/>
      <c r="C110" s="97"/>
      <c r="D110" s="92"/>
      <c r="E110" s="32" t="s">
        <v>387</v>
      </c>
      <c r="F110" s="42"/>
      <c r="G110" s="29"/>
      <c r="H110" s="8"/>
    </row>
    <row r="111" spans="1:8" s="1" customFormat="1" ht="12" customHeight="1" x14ac:dyDescent="0.35">
      <c r="A111" s="97"/>
      <c r="B111" s="97"/>
      <c r="C111" s="97"/>
      <c r="D111" s="92"/>
      <c r="E111" s="32" t="s">
        <v>315</v>
      </c>
      <c r="F111" s="62" t="e">
        <f>(F109/F121)</f>
        <v>#DIV/0!</v>
      </c>
      <c r="G111" s="29"/>
      <c r="H111" s="8"/>
    </row>
    <row r="112" spans="1:8" s="1" customFormat="1" ht="12" customHeight="1" x14ac:dyDescent="0.35">
      <c r="A112" s="97"/>
      <c r="B112" s="97"/>
      <c r="C112" s="97"/>
      <c r="D112" s="92" t="s">
        <v>210</v>
      </c>
      <c r="E112" s="32" t="s">
        <v>316</v>
      </c>
      <c r="F112" s="42"/>
      <c r="G112" s="29"/>
      <c r="H112" s="8"/>
    </row>
    <row r="113" spans="1:8" s="1" customFormat="1" ht="12" customHeight="1" x14ac:dyDescent="0.35">
      <c r="A113" s="97"/>
      <c r="B113" s="97"/>
      <c r="C113" s="97"/>
      <c r="D113" s="92"/>
      <c r="E113" s="32" t="s">
        <v>387</v>
      </c>
      <c r="F113" s="42"/>
      <c r="G113" s="29"/>
      <c r="H113" s="8"/>
    </row>
    <row r="114" spans="1:8" s="1" customFormat="1" ht="12" customHeight="1" x14ac:dyDescent="0.35">
      <c r="A114" s="98"/>
      <c r="B114" s="98"/>
      <c r="C114" s="98"/>
      <c r="D114" s="92"/>
      <c r="E114" s="32" t="s">
        <v>315</v>
      </c>
      <c r="F114" s="62" t="e">
        <f>(F112/F121)</f>
        <v>#DIV/0!</v>
      </c>
      <c r="G114" s="29"/>
      <c r="H114" s="8"/>
    </row>
    <row r="115" spans="1:8" s="1" customFormat="1" ht="12" customHeight="1" x14ac:dyDescent="0.35">
      <c r="A115" s="92"/>
      <c r="B115" s="92"/>
      <c r="C115" s="92"/>
      <c r="D115" s="92"/>
      <c r="E115" s="92"/>
      <c r="F115" s="92"/>
      <c r="G115" s="92"/>
      <c r="H115" s="8"/>
    </row>
    <row r="116" spans="1:8" s="1" customFormat="1" ht="12" customHeight="1" x14ac:dyDescent="0.35">
      <c r="A116" s="93" t="s">
        <v>148</v>
      </c>
      <c r="B116" s="93" t="s">
        <v>105</v>
      </c>
      <c r="C116" s="93" t="s">
        <v>208</v>
      </c>
      <c r="D116" s="92" t="s">
        <v>211</v>
      </c>
      <c r="E116" s="32" t="s">
        <v>316</v>
      </c>
      <c r="F116" s="42"/>
      <c r="G116" s="29"/>
      <c r="H116" s="8"/>
    </row>
    <row r="117" spans="1:8" s="1" customFormat="1" ht="12" customHeight="1" x14ac:dyDescent="0.35">
      <c r="A117" s="97"/>
      <c r="B117" s="97"/>
      <c r="C117" s="97"/>
      <c r="D117" s="92"/>
      <c r="E117" s="32" t="s">
        <v>387</v>
      </c>
      <c r="F117" s="42"/>
      <c r="G117" s="29"/>
      <c r="H117" s="8"/>
    </row>
    <row r="118" spans="1:8" s="1" customFormat="1" ht="12" customHeight="1" x14ac:dyDescent="0.35">
      <c r="A118" s="97"/>
      <c r="B118" s="97"/>
      <c r="C118" s="97"/>
      <c r="D118" s="92"/>
      <c r="E118" s="32" t="s">
        <v>315</v>
      </c>
      <c r="F118" s="62" t="e">
        <f>(F116/F122)</f>
        <v>#DIV/0!</v>
      </c>
      <c r="G118" s="29"/>
      <c r="H118" s="8"/>
    </row>
    <row r="119" spans="1:8" s="1" customFormat="1" ht="12" customHeight="1" x14ac:dyDescent="0.35">
      <c r="A119" s="97"/>
      <c r="B119" s="97"/>
      <c r="C119" s="97"/>
      <c r="D119" s="92" t="s">
        <v>212</v>
      </c>
      <c r="E119" s="32" t="s">
        <v>316</v>
      </c>
      <c r="F119" s="42"/>
      <c r="G119" s="29"/>
      <c r="H119" s="8"/>
    </row>
    <row r="120" spans="1:8" s="1" customFormat="1" ht="12" customHeight="1" x14ac:dyDescent="0.35">
      <c r="A120" s="97"/>
      <c r="B120" s="97"/>
      <c r="C120" s="97"/>
      <c r="D120" s="92"/>
      <c r="E120" s="32" t="s">
        <v>387</v>
      </c>
      <c r="F120" s="42"/>
      <c r="G120" s="29"/>
      <c r="H120" s="8"/>
    </row>
    <row r="121" spans="1:8" s="1" customFormat="1" ht="12" customHeight="1" x14ac:dyDescent="0.35">
      <c r="A121" s="97"/>
      <c r="B121" s="97"/>
      <c r="C121" s="98"/>
      <c r="D121" s="92"/>
      <c r="E121" s="32" t="s">
        <v>315</v>
      </c>
      <c r="F121" s="62" t="e">
        <f>(F119/F122)</f>
        <v>#DIV/0!</v>
      </c>
      <c r="G121" s="29"/>
      <c r="H121" s="8"/>
    </row>
    <row r="122" spans="1:8" s="1" customFormat="1" ht="12" customHeight="1" x14ac:dyDescent="0.35">
      <c r="A122" s="97"/>
      <c r="B122" s="97"/>
      <c r="C122" s="93" t="s">
        <v>409</v>
      </c>
      <c r="D122" s="94" t="s">
        <v>205</v>
      </c>
      <c r="E122" s="94"/>
      <c r="F122" s="60">
        <f>SUM(F119,F116,F113,F110,F107,F104,F101,F98)</f>
        <v>0</v>
      </c>
      <c r="G122" s="29"/>
      <c r="H122" s="8"/>
    </row>
    <row r="123" spans="1:8" s="1" customFormat="1" ht="12" customHeight="1" x14ac:dyDescent="0.35">
      <c r="A123" s="97"/>
      <c r="B123" s="97"/>
      <c r="C123" s="97"/>
      <c r="D123" s="94" t="s">
        <v>387</v>
      </c>
      <c r="E123" s="94"/>
      <c r="F123" s="65">
        <f>SUM(F120,F117,F113,F110,F107,F104,F101,F98)</f>
        <v>0</v>
      </c>
      <c r="G123" s="29"/>
      <c r="H123" s="8"/>
    </row>
    <row r="124" spans="1:8" s="1" customFormat="1" ht="12" customHeight="1" x14ac:dyDescent="0.35">
      <c r="A124" s="97"/>
      <c r="B124" s="98"/>
      <c r="C124" s="98"/>
      <c r="D124" s="94" t="s">
        <v>315</v>
      </c>
      <c r="E124" s="94"/>
      <c r="F124" s="63">
        <v>1</v>
      </c>
      <c r="G124" s="29"/>
      <c r="H124" s="8"/>
    </row>
    <row r="125" spans="1:8" s="1" customFormat="1" ht="17" customHeight="1" x14ac:dyDescent="0.35">
      <c r="A125" s="97"/>
      <c r="B125" s="92" t="s">
        <v>107</v>
      </c>
      <c r="C125" s="92" t="s">
        <v>388</v>
      </c>
      <c r="D125" s="94" t="s">
        <v>318</v>
      </c>
      <c r="E125" s="94"/>
      <c r="F125" s="42"/>
      <c r="G125" s="29"/>
      <c r="H125" s="8"/>
    </row>
    <row r="126" spans="1:8" s="1" customFormat="1" ht="17" customHeight="1" x14ac:dyDescent="0.35">
      <c r="A126" s="97"/>
      <c r="B126" s="92"/>
      <c r="C126" s="92"/>
      <c r="D126" s="94" t="s">
        <v>317</v>
      </c>
      <c r="E126" s="94"/>
      <c r="F126" s="42"/>
      <c r="G126" s="29"/>
      <c r="H126" s="8"/>
    </row>
    <row r="127" spans="1:8" s="1" customFormat="1" ht="16.75" customHeight="1" x14ac:dyDescent="0.35">
      <c r="A127" s="97"/>
      <c r="B127" s="92"/>
      <c r="C127" s="92"/>
      <c r="D127" s="69" t="s">
        <v>319</v>
      </c>
      <c r="E127" s="69"/>
      <c r="F127" s="42"/>
      <c r="G127" s="29"/>
      <c r="H127" s="8"/>
    </row>
    <row r="128" spans="1:8" s="1" customFormat="1" ht="17" customHeight="1" x14ac:dyDescent="0.35">
      <c r="A128" s="97"/>
      <c r="B128" s="92"/>
      <c r="C128" s="92"/>
      <c r="D128" s="69" t="s">
        <v>320</v>
      </c>
      <c r="E128" s="69"/>
      <c r="F128" s="42"/>
      <c r="G128" s="29"/>
      <c r="H128" s="8"/>
    </row>
    <row r="129" spans="1:8" s="1" customFormat="1" ht="12" customHeight="1" x14ac:dyDescent="0.35">
      <c r="A129" s="97"/>
      <c r="B129" s="92"/>
      <c r="C129" s="92" t="s">
        <v>389</v>
      </c>
      <c r="D129" s="94" t="s">
        <v>321</v>
      </c>
      <c r="E129" s="94"/>
      <c r="F129" s="42"/>
      <c r="G129" s="29"/>
      <c r="H129" s="8"/>
    </row>
    <row r="130" spans="1:8" s="1" customFormat="1" ht="12" customHeight="1" x14ac:dyDescent="0.35">
      <c r="A130" s="97"/>
      <c r="B130" s="92"/>
      <c r="C130" s="92"/>
      <c r="D130" s="94" t="s">
        <v>322</v>
      </c>
      <c r="E130" s="94"/>
      <c r="F130" s="42"/>
      <c r="G130" s="29"/>
      <c r="H130" s="8"/>
    </row>
    <row r="131" spans="1:8" s="1" customFormat="1" ht="20" customHeight="1" x14ac:dyDescent="0.35">
      <c r="A131" s="97"/>
      <c r="B131" s="92"/>
      <c r="C131" s="92"/>
      <c r="D131" s="94" t="s">
        <v>323</v>
      </c>
      <c r="E131" s="94"/>
      <c r="F131" s="42"/>
      <c r="G131" s="29"/>
      <c r="H131" s="8"/>
    </row>
    <row r="132" spans="1:8" s="1" customFormat="1" ht="12" customHeight="1" x14ac:dyDescent="0.35">
      <c r="A132" s="97"/>
      <c r="B132" s="92"/>
      <c r="C132" s="92"/>
      <c r="D132" s="94" t="s">
        <v>324</v>
      </c>
      <c r="E132" s="94"/>
      <c r="F132" s="42"/>
      <c r="G132" s="29"/>
      <c r="H132" s="8"/>
    </row>
    <row r="133" spans="1:8" s="1" customFormat="1" ht="12" customHeight="1" x14ac:dyDescent="0.35">
      <c r="A133" s="97"/>
      <c r="B133" s="92"/>
      <c r="C133" s="92"/>
      <c r="D133" s="94" t="s">
        <v>325</v>
      </c>
      <c r="E133" s="94"/>
      <c r="F133" s="42"/>
      <c r="G133" s="29"/>
      <c r="H133" s="8"/>
    </row>
    <row r="134" spans="1:8" s="1" customFormat="1" ht="24" customHeight="1" x14ac:dyDescent="0.35">
      <c r="A134" s="97"/>
      <c r="B134" s="92"/>
      <c r="C134" s="92" t="s">
        <v>390</v>
      </c>
      <c r="D134" s="94" t="s">
        <v>326</v>
      </c>
      <c r="E134" s="94"/>
      <c r="F134" s="42"/>
      <c r="G134" s="29"/>
      <c r="H134" s="8"/>
    </row>
    <row r="135" spans="1:8" s="1" customFormat="1" ht="24" customHeight="1" x14ac:dyDescent="0.35">
      <c r="A135" s="97"/>
      <c r="B135" s="92"/>
      <c r="C135" s="92"/>
      <c r="D135" s="94" t="s">
        <v>327</v>
      </c>
      <c r="E135" s="94"/>
      <c r="F135" s="42"/>
      <c r="G135" s="29"/>
      <c r="H135" s="8"/>
    </row>
    <row r="136" spans="1:8" s="1" customFormat="1" ht="24" customHeight="1" x14ac:dyDescent="0.35">
      <c r="A136" s="97"/>
      <c r="B136" s="92"/>
      <c r="C136" s="92"/>
      <c r="D136" s="94" t="s">
        <v>328</v>
      </c>
      <c r="E136" s="94"/>
      <c r="F136" s="42"/>
      <c r="G136" s="29"/>
      <c r="H136" s="8"/>
    </row>
    <row r="137" spans="1:8" s="1" customFormat="1" ht="12" customHeight="1" x14ac:dyDescent="0.35">
      <c r="A137" s="97"/>
      <c r="B137" s="92"/>
      <c r="C137" s="94" t="s">
        <v>227</v>
      </c>
      <c r="D137" s="94"/>
      <c r="E137" s="94"/>
      <c r="F137" s="60">
        <f>SUM(F125,F126,F127,F128,F129,F130,F131,F132,F133,F134,F135,F136)</f>
        <v>0</v>
      </c>
      <c r="G137" s="29"/>
      <c r="H137" s="8"/>
    </row>
    <row r="138" spans="1:8" s="1" customFormat="1" ht="33" customHeight="1" x14ac:dyDescent="0.35">
      <c r="A138" s="97"/>
      <c r="B138" s="92"/>
      <c r="C138" s="92" t="s">
        <v>220</v>
      </c>
      <c r="D138" s="99" t="s">
        <v>213</v>
      </c>
      <c r="E138" s="99"/>
      <c r="F138" s="42"/>
      <c r="G138" s="29"/>
      <c r="H138" s="8"/>
    </row>
    <row r="139" spans="1:8" s="1" customFormat="1" ht="33" customHeight="1" x14ac:dyDescent="0.35">
      <c r="A139" s="97"/>
      <c r="B139" s="92"/>
      <c r="C139" s="92"/>
      <c r="D139" s="99" t="s">
        <v>214</v>
      </c>
      <c r="E139" s="99"/>
      <c r="F139" s="42"/>
      <c r="G139" s="29"/>
      <c r="H139" s="8"/>
    </row>
    <row r="140" spans="1:8" s="1" customFormat="1" ht="33" customHeight="1" x14ac:dyDescent="0.35">
      <c r="A140" s="97"/>
      <c r="B140" s="92"/>
      <c r="C140" s="92" t="s">
        <v>221</v>
      </c>
      <c r="D140" s="99" t="s">
        <v>215</v>
      </c>
      <c r="E140" s="99"/>
      <c r="F140" s="42"/>
      <c r="G140" s="29"/>
      <c r="H140" s="8"/>
    </row>
    <row r="141" spans="1:8" s="1" customFormat="1" ht="33" customHeight="1" x14ac:dyDescent="0.35">
      <c r="A141" s="97"/>
      <c r="B141" s="92"/>
      <c r="C141" s="92"/>
      <c r="D141" s="99" t="s">
        <v>217</v>
      </c>
      <c r="E141" s="99"/>
      <c r="F141" s="42"/>
      <c r="G141" s="29"/>
      <c r="H141" s="8"/>
    </row>
    <row r="142" spans="1:8" s="1" customFormat="1" ht="33" customHeight="1" x14ac:dyDescent="0.35">
      <c r="A142" s="97"/>
      <c r="B142" s="92"/>
      <c r="C142" s="92" t="s">
        <v>222</v>
      </c>
      <c r="D142" s="99" t="s">
        <v>224</v>
      </c>
      <c r="E142" s="99"/>
      <c r="F142" s="42"/>
      <c r="G142" s="29"/>
      <c r="H142" s="8"/>
    </row>
    <row r="143" spans="1:8" s="1" customFormat="1" ht="33" customHeight="1" x14ac:dyDescent="0.35">
      <c r="A143" s="97"/>
      <c r="B143" s="92"/>
      <c r="C143" s="92"/>
      <c r="D143" s="99" t="s">
        <v>225</v>
      </c>
      <c r="E143" s="99"/>
      <c r="F143" s="42"/>
      <c r="G143" s="29"/>
      <c r="H143" s="8"/>
    </row>
    <row r="144" spans="1:8" s="1" customFormat="1" ht="33" customHeight="1" x14ac:dyDescent="0.35">
      <c r="A144" s="97"/>
      <c r="B144" s="92"/>
      <c r="C144" s="92" t="s">
        <v>223</v>
      </c>
      <c r="D144" s="99" t="s">
        <v>226</v>
      </c>
      <c r="E144" s="99"/>
      <c r="F144" s="42"/>
      <c r="G144" s="29"/>
      <c r="H144" s="8"/>
    </row>
    <row r="145" spans="1:8" s="1" customFormat="1" ht="33" customHeight="1" x14ac:dyDescent="0.35">
      <c r="A145" s="97"/>
      <c r="B145" s="92"/>
      <c r="C145" s="92"/>
      <c r="D145" s="99" t="s">
        <v>216</v>
      </c>
      <c r="E145" s="99"/>
      <c r="F145" s="42"/>
      <c r="G145" s="29"/>
      <c r="H145" s="8"/>
    </row>
    <row r="146" spans="1:8" s="1" customFormat="1" ht="12" customHeight="1" x14ac:dyDescent="0.35">
      <c r="A146" s="97"/>
      <c r="B146" s="92"/>
      <c r="C146" s="94" t="s">
        <v>228</v>
      </c>
      <c r="D146" s="94"/>
      <c r="E146" s="94"/>
      <c r="F146" s="60">
        <f>SUM(F138,F139,F140,F141,F142,F143,F144,F145)</f>
        <v>0</v>
      </c>
      <c r="G146" s="29"/>
      <c r="H146" s="8"/>
    </row>
    <row r="147" spans="1:8" s="1" customFormat="1" ht="12" customHeight="1" x14ac:dyDescent="0.35">
      <c r="A147" s="97"/>
      <c r="B147" s="93" t="s">
        <v>134</v>
      </c>
      <c r="C147" s="92" t="s">
        <v>229</v>
      </c>
      <c r="D147" s="94" t="s">
        <v>230</v>
      </c>
      <c r="E147" s="94"/>
      <c r="F147" s="42"/>
      <c r="G147" s="29"/>
      <c r="H147" s="8"/>
    </row>
    <row r="148" spans="1:8" s="1" customFormat="1" ht="12" customHeight="1" x14ac:dyDescent="0.35">
      <c r="A148" s="97"/>
      <c r="B148" s="97"/>
      <c r="C148" s="92"/>
      <c r="D148" s="94" t="s">
        <v>231</v>
      </c>
      <c r="E148" s="94"/>
      <c r="F148" s="42"/>
      <c r="G148" s="29"/>
      <c r="H148" s="8"/>
    </row>
    <row r="149" spans="1:8" s="1" customFormat="1" ht="12" customHeight="1" x14ac:dyDescent="0.35">
      <c r="A149" s="97"/>
      <c r="B149" s="97"/>
      <c r="C149" s="92"/>
      <c r="D149" s="94" t="s">
        <v>232</v>
      </c>
      <c r="E149" s="94"/>
      <c r="F149" s="42"/>
      <c r="G149" s="29"/>
      <c r="H149" s="8"/>
    </row>
    <row r="150" spans="1:8" s="1" customFormat="1" ht="12" customHeight="1" x14ac:dyDescent="0.35">
      <c r="A150" s="97"/>
      <c r="B150" s="97"/>
      <c r="C150" s="92"/>
      <c r="D150" s="94" t="s">
        <v>233</v>
      </c>
      <c r="E150" s="94"/>
      <c r="F150" s="42"/>
      <c r="G150" s="29"/>
      <c r="H150" s="8"/>
    </row>
    <row r="151" spans="1:8" s="1" customFormat="1" ht="12" customHeight="1" x14ac:dyDescent="0.35">
      <c r="A151" s="97"/>
      <c r="B151" s="97"/>
      <c r="C151" s="92"/>
      <c r="D151" s="94" t="s">
        <v>234</v>
      </c>
      <c r="E151" s="94"/>
      <c r="F151" s="42"/>
      <c r="G151" s="29"/>
      <c r="H151" s="8"/>
    </row>
    <row r="152" spans="1:8" s="1" customFormat="1" ht="12" customHeight="1" x14ac:dyDescent="0.35">
      <c r="A152" s="97"/>
      <c r="B152" s="97"/>
      <c r="C152" s="92" t="s">
        <v>235</v>
      </c>
      <c r="D152" s="94" t="s">
        <v>236</v>
      </c>
      <c r="E152" s="94"/>
      <c r="F152" s="42"/>
      <c r="G152" s="29"/>
      <c r="H152" s="8"/>
    </row>
    <row r="153" spans="1:8" s="1" customFormat="1" ht="12" customHeight="1" x14ac:dyDescent="0.35">
      <c r="A153" s="97"/>
      <c r="B153" s="97"/>
      <c r="C153" s="92"/>
      <c r="D153" s="94" t="s">
        <v>237</v>
      </c>
      <c r="E153" s="94"/>
      <c r="F153" s="42"/>
      <c r="G153" s="29"/>
      <c r="H153" s="8"/>
    </row>
    <row r="154" spans="1:8" s="1" customFormat="1" ht="12" customHeight="1" x14ac:dyDescent="0.35">
      <c r="A154" s="97"/>
      <c r="B154" s="97"/>
      <c r="C154" s="92"/>
      <c r="D154" s="94" t="s">
        <v>238</v>
      </c>
      <c r="E154" s="94"/>
      <c r="F154" s="42"/>
      <c r="G154" s="29"/>
      <c r="H154" s="8"/>
    </row>
    <row r="155" spans="1:8" s="1" customFormat="1" ht="12" customHeight="1" x14ac:dyDescent="0.35">
      <c r="A155" s="98"/>
      <c r="B155" s="98"/>
      <c r="C155" s="92"/>
      <c r="D155" s="94" t="s">
        <v>239</v>
      </c>
      <c r="E155" s="94"/>
      <c r="F155" s="42"/>
      <c r="G155" s="29"/>
      <c r="H155" s="8"/>
    </row>
    <row r="156" spans="1:8" s="1" customFormat="1" ht="12" customHeight="1" x14ac:dyDescent="0.35">
      <c r="A156" s="92"/>
      <c r="B156" s="92"/>
      <c r="C156" s="92"/>
      <c r="D156" s="92"/>
      <c r="E156" s="92"/>
      <c r="F156" s="92"/>
      <c r="G156" s="92"/>
      <c r="H156" s="8"/>
    </row>
    <row r="157" spans="1:8" s="1" customFormat="1" ht="12" customHeight="1" x14ac:dyDescent="0.35">
      <c r="A157" s="93" t="s">
        <v>148</v>
      </c>
      <c r="B157" s="93" t="s">
        <v>134</v>
      </c>
      <c r="C157" s="92" t="s">
        <v>240</v>
      </c>
      <c r="D157" s="94" t="s">
        <v>241</v>
      </c>
      <c r="E157" s="94"/>
      <c r="F157" s="42"/>
      <c r="G157" s="29"/>
      <c r="H157" s="8"/>
    </row>
    <row r="158" spans="1:8" s="1" customFormat="1" ht="12" customHeight="1" x14ac:dyDescent="0.35">
      <c r="A158" s="97"/>
      <c r="B158" s="97"/>
      <c r="C158" s="92"/>
      <c r="D158" s="94" t="s">
        <v>242</v>
      </c>
      <c r="E158" s="94"/>
      <c r="F158" s="42"/>
      <c r="G158" s="29"/>
      <c r="H158" s="8"/>
    </row>
    <row r="159" spans="1:8" s="1" customFormat="1" ht="12" customHeight="1" x14ac:dyDescent="0.35">
      <c r="A159" s="97"/>
      <c r="B159" s="97"/>
      <c r="C159" s="92"/>
      <c r="D159" s="94" t="s">
        <v>243</v>
      </c>
      <c r="E159" s="94"/>
      <c r="F159" s="42"/>
      <c r="G159" s="29"/>
      <c r="H159" s="8"/>
    </row>
    <row r="160" spans="1:8" s="1" customFormat="1" ht="12" customHeight="1" x14ac:dyDescent="0.35">
      <c r="A160" s="97"/>
      <c r="B160" s="97"/>
      <c r="C160" s="94" t="s">
        <v>363</v>
      </c>
      <c r="D160" s="94"/>
      <c r="E160" s="94"/>
      <c r="F160" s="60">
        <f>SUM(F147,F148,F149,F150,F151,F152,F153,F154,F155,F157,F158,F159)</f>
        <v>0</v>
      </c>
      <c r="G160" s="29"/>
      <c r="H160" s="8"/>
    </row>
    <row r="161" spans="1:8" s="1" customFormat="1" ht="12" customHeight="1" x14ac:dyDescent="0.35">
      <c r="A161" s="97"/>
      <c r="B161" s="97"/>
      <c r="C161" s="92" t="s">
        <v>244</v>
      </c>
      <c r="D161" s="94" t="s">
        <v>230</v>
      </c>
      <c r="E161" s="94"/>
      <c r="F161" s="42"/>
      <c r="G161" s="29"/>
      <c r="H161" s="8"/>
    </row>
    <row r="162" spans="1:8" s="1" customFormat="1" ht="12" customHeight="1" x14ac:dyDescent="0.35">
      <c r="A162" s="97"/>
      <c r="B162" s="97"/>
      <c r="C162" s="92"/>
      <c r="D162" s="94" t="s">
        <v>231</v>
      </c>
      <c r="E162" s="94"/>
      <c r="F162" s="42"/>
      <c r="G162" s="29"/>
      <c r="H162" s="8"/>
    </row>
    <row r="163" spans="1:8" s="1" customFormat="1" ht="12" customHeight="1" x14ac:dyDescent="0.35">
      <c r="A163" s="97"/>
      <c r="B163" s="97"/>
      <c r="C163" s="92"/>
      <c r="D163" s="94" t="s">
        <v>232</v>
      </c>
      <c r="E163" s="94"/>
      <c r="F163" s="42"/>
      <c r="G163" s="29"/>
      <c r="H163" s="8"/>
    </row>
    <row r="164" spans="1:8" s="1" customFormat="1" ht="12" customHeight="1" x14ac:dyDescent="0.35">
      <c r="A164" s="97"/>
      <c r="B164" s="97"/>
      <c r="C164" s="92"/>
      <c r="D164" s="94" t="s">
        <v>233</v>
      </c>
      <c r="E164" s="94"/>
      <c r="F164" s="42"/>
      <c r="G164" s="29"/>
      <c r="H164" s="8"/>
    </row>
    <row r="165" spans="1:8" s="1" customFormat="1" ht="12" customHeight="1" x14ac:dyDescent="0.35">
      <c r="A165" s="97"/>
      <c r="B165" s="97"/>
      <c r="C165" s="92"/>
      <c r="D165" s="94" t="s">
        <v>234</v>
      </c>
      <c r="E165" s="94"/>
      <c r="F165" s="42"/>
      <c r="G165" s="29"/>
      <c r="H165" s="8"/>
    </row>
    <row r="166" spans="1:8" s="1" customFormat="1" ht="12" customHeight="1" x14ac:dyDescent="0.35">
      <c r="A166" s="97"/>
      <c r="B166" s="97"/>
      <c r="C166" s="92" t="s">
        <v>245</v>
      </c>
      <c r="D166" s="94" t="s">
        <v>236</v>
      </c>
      <c r="E166" s="94"/>
      <c r="F166" s="42"/>
      <c r="G166" s="29"/>
      <c r="H166" s="8"/>
    </row>
    <row r="167" spans="1:8" s="1" customFormat="1" ht="12" customHeight="1" x14ac:dyDescent="0.35">
      <c r="A167" s="97"/>
      <c r="B167" s="97"/>
      <c r="C167" s="92"/>
      <c r="D167" s="94" t="s">
        <v>237</v>
      </c>
      <c r="E167" s="94"/>
      <c r="F167" s="42"/>
      <c r="G167" s="29"/>
      <c r="H167" s="8"/>
    </row>
    <row r="168" spans="1:8" s="1" customFormat="1" ht="12" customHeight="1" x14ac:dyDescent="0.35">
      <c r="A168" s="97"/>
      <c r="B168" s="97"/>
      <c r="C168" s="92"/>
      <c r="D168" s="94" t="s">
        <v>238</v>
      </c>
      <c r="E168" s="94"/>
      <c r="F168" s="42"/>
      <c r="G168" s="29"/>
      <c r="H168" s="8"/>
    </row>
    <row r="169" spans="1:8" s="1" customFormat="1" ht="12" customHeight="1" x14ac:dyDescent="0.35">
      <c r="A169" s="97"/>
      <c r="B169" s="97"/>
      <c r="C169" s="92"/>
      <c r="D169" s="94" t="s">
        <v>239</v>
      </c>
      <c r="E169" s="94"/>
      <c r="F169" s="42"/>
      <c r="G169" s="29"/>
      <c r="H169" s="8"/>
    </row>
    <row r="170" spans="1:8" s="1" customFormat="1" ht="12" customHeight="1" x14ac:dyDescent="0.35">
      <c r="A170" s="97"/>
      <c r="B170" s="97"/>
      <c r="C170" s="92" t="s">
        <v>246</v>
      </c>
      <c r="D170" s="94" t="s">
        <v>241</v>
      </c>
      <c r="E170" s="94"/>
      <c r="F170" s="42"/>
      <c r="G170" s="29"/>
      <c r="H170" s="8"/>
    </row>
    <row r="171" spans="1:8" s="1" customFormat="1" ht="12" customHeight="1" x14ac:dyDescent="0.35">
      <c r="A171" s="97"/>
      <c r="B171" s="97"/>
      <c r="C171" s="92"/>
      <c r="D171" s="99" t="s">
        <v>242</v>
      </c>
      <c r="E171" s="99"/>
      <c r="F171" s="42"/>
      <c r="G171" s="29"/>
      <c r="H171" s="8"/>
    </row>
    <row r="172" spans="1:8" s="1" customFormat="1" ht="12" customHeight="1" x14ac:dyDescent="0.35">
      <c r="A172" s="97"/>
      <c r="B172" s="97"/>
      <c r="C172" s="92"/>
      <c r="D172" s="99" t="s">
        <v>243</v>
      </c>
      <c r="E172" s="99"/>
      <c r="F172" s="42"/>
      <c r="G172" s="29"/>
      <c r="H172" s="8"/>
    </row>
    <row r="173" spans="1:8" s="1" customFormat="1" ht="12" customHeight="1" x14ac:dyDescent="0.35">
      <c r="A173" s="98"/>
      <c r="B173" s="98"/>
      <c r="C173" s="94" t="s">
        <v>297</v>
      </c>
      <c r="D173" s="94"/>
      <c r="E173" s="94"/>
      <c r="F173" s="60">
        <f>SUM(F161,F162,F163,F164,F165,F166,F167,F168,F169,F170,F171,F172)</f>
        <v>0</v>
      </c>
      <c r="G173" s="29"/>
      <c r="H173" s="8"/>
    </row>
    <row r="174" spans="1:8" s="1" customFormat="1" ht="20" customHeight="1" x14ac:dyDescent="0.35">
      <c r="A174" s="93" t="s">
        <v>149</v>
      </c>
      <c r="B174" s="93" t="s">
        <v>156</v>
      </c>
      <c r="C174" s="92" t="s">
        <v>330</v>
      </c>
      <c r="D174" s="99" t="s">
        <v>382</v>
      </c>
      <c r="E174" s="99"/>
      <c r="F174" s="42">
        <f>SUM(F175,F176)</f>
        <v>0</v>
      </c>
      <c r="G174" s="29"/>
      <c r="H174" s="8"/>
    </row>
    <row r="175" spans="1:8" s="1" customFormat="1" ht="20" customHeight="1" x14ac:dyDescent="0.35">
      <c r="A175" s="97"/>
      <c r="B175" s="97"/>
      <c r="C175" s="92"/>
      <c r="D175" s="99" t="s">
        <v>391</v>
      </c>
      <c r="E175" s="99"/>
      <c r="F175" s="42"/>
      <c r="G175" s="29"/>
      <c r="H175" s="8"/>
    </row>
    <row r="176" spans="1:8" s="1" customFormat="1" ht="20" customHeight="1" x14ac:dyDescent="0.35">
      <c r="A176" s="97"/>
      <c r="B176" s="97"/>
      <c r="C176" s="92"/>
      <c r="D176" s="99" t="s">
        <v>392</v>
      </c>
      <c r="E176" s="99"/>
      <c r="F176" s="42"/>
      <c r="G176" s="29"/>
      <c r="H176" s="8"/>
    </row>
    <row r="177" spans="1:8" s="1" customFormat="1" ht="20" customHeight="1" x14ac:dyDescent="0.35">
      <c r="A177" s="97"/>
      <c r="B177" s="97"/>
      <c r="C177" s="92" t="s">
        <v>331</v>
      </c>
      <c r="D177" s="99" t="s">
        <v>382</v>
      </c>
      <c r="E177" s="99"/>
      <c r="F177" s="42">
        <f>SUM(F178,F179)</f>
        <v>0</v>
      </c>
      <c r="G177" s="29"/>
      <c r="H177" s="8"/>
    </row>
    <row r="178" spans="1:8" s="1" customFormat="1" ht="20" customHeight="1" x14ac:dyDescent="0.35">
      <c r="A178" s="97"/>
      <c r="B178" s="97"/>
      <c r="C178" s="92"/>
      <c r="D178" s="99" t="s">
        <v>391</v>
      </c>
      <c r="E178" s="99"/>
      <c r="F178" s="42"/>
      <c r="G178" s="29"/>
      <c r="H178" s="8"/>
    </row>
    <row r="179" spans="1:8" s="1" customFormat="1" ht="20" customHeight="1" x14ac:dyDescent="0.35">
      <c r="A179" s="97"/>
      <c r="B179" s="97"/>
      <c r="C179" s="92"/>
      <c r="D179" s="99" t="s">
        <v>392</v>
      </c>
      <c r="E179" s="99"/>
      <c r="F179" s="42"/>
      <c r="G179" s="29"/>
      <c r="H179" s="8"/>
    </row>
    <row r="180" spans="1:8" s="1" customFormat="1" ht="20" customHeight="1" x14ac:dyDescent="0.35">
      <c r="A180" s="97"/>
      <c r="B180" s="97"/>
      <c r="C180" s="92" t="s">
        <v>332</v>
      </c>
      <c r="D180" s="99" t="s">
        <v>382</v>
      </c>
      <c r="E180" s="99"/>
      <c r="F180" s="42">
        <f>SUM(F181,F182)</f>
        <v>0</v>
      </c>
      <c r="G180" s="29"/>
      <c r="H180" s="8"/>
    </row>
    <row r="181" spans="1:8" s="1" customFormat="1" ht="20" customHeight="1" x14ac:dyDescent="0.35">
      <c r="A181" s="97"/>
      <c r="B181" s="97"/>
      <c r="C181" s="92"/>
      <c r="D181" s="99" t="s">
        <v>391</v>
      </c>
      <c r="E181" s="99"/>
      <c r="F181" s="42"/>
      <c r="G181" s="29"/>
      <c r="H181" s="8"/>
    </row>
    <row r="182" spans="1:8" s="1" customFormat="1" ht="20" customHeight="1" x14ac:dyDescent="0.35">
      <c r="A182" s="97"/>
      <c r="B182" s="97"/>
      <c r="C182" s="92"/>
      <c r="D182" s="99" t="s">
        <v>392</v>
      </c>
      <c r="E182" s="99"/>
      <c r="F182" s="42"/>
      <c r="G182" s="29"/>
      <c r="H182" s="8"/>
    </row>
    <row r="183" spans="1:8" s="1" customFormat="1" ht="20" customHeight="1" x14ac:dyDescent="0.35">
      <c r="A183" s="97"/>
      <c r="B183" s="97"/>
      <c r="C183" s="92" t="s">
        <v>333</v>
      </c>
      <c r="D183" s="99" t="s">
        <v>382</v>
      </c>
      <c r="E183" s="99"/>
      <c r="F183" s="42">
        <f>SUM(F184,F185)</f>
        <v>0</v>
      </c>
      <c r="G183" s="29"/>
      <c r="H183" s="8"/>
    </row>
    <row r="184" spans="1:8" s="1" customFormat="1" ht="20" customHeight="1" x14ac:dyDescent="0.35">
      <c r="A184" s="97"/>
      <c r="B184" s="97"/>
      <c r="C184" s="92"/>
      <c r="D184" s="99" t="s">
        <v>391</v>
      </c>
      <c r="E184" s="99"/>
      <c r="F184" s="42"/>
      <c r="G184" s="29"/>
      <c r="H184" s="8"/>
    </row>
    <row r="185" spans="1:8" s="1" customFormat="1" ht="20" customHeight="1" x14ac:dyDescent="0.35">
      <c r="A185" s="97"/>
      <c r="B185" s="97"/>
      <c r="C185" s="92"/>
      <c r="D185" s="99" t="s">
        <v>392</v>
      </c>
      <c r="E185" s="99"/>
      <c r="F185" s="42"/>
      <c r="G185" s="29"/>
      <c r="H185" s="8"/>
    </row>
    <row r="186" spans="1:8" s="1" customFormat="1" ht="20" customHeight="1" x14ac:dyDescent="0.35">
      <c r="A186" s="97"/>
      <c r="B186" s="97"/>
      <c r="C186" s="92" t="s">
        <v>334</v>
      </c>
      <c r="D186" s="99" t="s">
        <v>382</v>
      </c>
      <c r="E186" s="99"/>
      <c r="F186" s="42">
        <f>SUM(F187,F188)</f>
        <v>0</v>
      </c>
      <c r="G186" s="29"/>
      <c r="H186" s="8"/>
    </row>
    <row r="187" spans="1:8" s="1" customFormat="1" ht="20" customHeight="1" x14ac:dyDescent="0.35">
      <c r="A187" s="97"/>
      <c r="B187" s="97"/>
      <c r="C187" s="92"/>
      <c r="D187" s="99" t="s">
        <v>391</v>
      </c>
      <c r="E187" s="99"/>
      <c r="F187" s="42"/>
      <c r="G187" s="29"/>
      <c r="H187" s="8"/>
    </row>
    <row r="188" spans="1:8" s="1" customFormat="1" ht="20" customHeight="1" x14ac:dyDescent="0.35">
      <c r="A188" s="97"/>
      <c r="B188" s="97"/>
      <c r="C188" s="92"/>
      <c r="D188" s="99" t="s">
        <v>392</v>
      </c>
      <c r="E188" s="99"/>
      <c r="F188" s="42"/>
      <c r="G188" s="29"/>
      <c r="H188" s="8"/>
    </row>
    <row r="189" spans="1:8" s="1" customFormat="1" ht="20" customHeight="1" x14ac:dyDescent="0.35">
      <c r="A189" s="97"/>
      <c r="B189" s="97"/>
      <c r="C189" s="92" t="s">
        <v>335</v>
      </c>
      <c r="D189" s="99" t="s">
        <v>382</v>
      </c>
      <c r="E189" s="99"/>
      <c r="F189" s="60">
        <f>SUM(F186,F183,F180,F177,F174)</f>
        <v>0</v>
      </c>
      <c r="G189" s="29"/>
      <c r="H189" s="8"/>
    </row>
    <row r="190" spans="1:8" s="1" customFormat="1" ht="20" customHeight="1" x14ac:dyDescent="0.35">
      <c r="A190" s="97"/>
      <c r="B190" s="97"/>
      <c r="C190" s="92"/>
      <c r="D190" s="99" t="s">
        <v>391</v>
      </c>
      <c r="E190" s="99"/>
      <c r="F190" s="60">
        <f>SUM(F187,F184,F181,F178,F175)</f>
        <v>0</v>
      </c>
      <c r="G190" s="29"/>
      <c r="H190" s="8"/>
    </row>
    <row r="191" spans="1:8" s="1" customFormat="1" ht="20" customHeight="1" x14ac:dyDescent="0.35">
      <c r="A191" s="97"/>
      <c r="B191" s="97"/>
      <c r="C191" s="92"/>
      <c r="D191" s="99" t="s">
        <v>392</v>
      </c>
      <c r="E191" s="99"/>
      <c r="F191" s="60">
        <f>SUM(F188,F185,F182,F179,F176)</f>
        <v>0</v>
      </c>
      <c r="G191" s="29"/>
      <c r="H191" s="8"/>
    </row>
    <row r="192" spans="1:8" s="1" customFormat="1" ht="20" customHeight="1" x14ac:dyDescent="0.35">
      <c r="A192" s="97"/>
      <c r="B192" s="97"/>
      <c r="C192" s="92" t="s">
        <v>336</v>
      </c>
      <c r="D192" s="99" t="s">
        <v>382</v>
      </c>
      <c r="E192" s="99"/>
      <c r="F192" s="42">
        <f>SUM(F193,F194)</f>
        <v>0</v>
      </c>
      <c r="G192" s="29"/>
      <c r="H192" s="8"/>
    </row>
    <row r="193" spans="1:8" s="1" customFormat="1" ht="20" customHeight="1" x14ac:dyDescent="0.35">
      <c r="A193" s="97"/>
      <c r="B193" s="97"/>
      <c r="C193" s="92"/>
      <c r="D193" s="99" t="s">
        <v>391</v>
      </c>
      <c r="E193" s="99"/>
      <c r="F193" s="42"/>
      <c r="G193" s="29"/>
      <c r="H193" s="8"/>
    </row>
    <row r="194" spans="1:8" s="1" customFormat="1" ht="20" customHeight="1" x14ac:dyDescent="0.35">
      <c r="A194" s="97"/>
      <c r="B194" s="97"/>
      <c r="C194" s="92"/>
      <c r="D194" s="99" t="s">
        <v>392</v>
      </c>
      <c r="E194" s="99"/>
      <c r="F194" s="42"/>
      <c r="G194" s="29"/>
      <c r="H194" s="8"/>
    </row>
    <row r="195" spans="1:8" s="1" customFormat="1" ht="20" customHeight="1" x14ac:dyDescent="0.35">
      <c r="A195" s="97"/>
      <c r="B195" s="97"/>
      <c r="C195" s="92" t="s">
        <v>337</v>
      </c>
      <c r="D195" s="99" t="s">
        <v>382</v>
      </c>
      <c r="E195" s="99"/>
      <c r="F195" s="42">
        <f>SUM(F196,F197)</f>
        <v>0</v>
      </c>
      <c r="G195" s="29"/>
      <c r="H195" s="8"/>
    </row>
    <row r="196" spans="1:8" s="1" customFormat="1" ht="20" customHeight="1" x14ac:dyDescent="0.35">
      <c r="A196" s="97"/>
      <c r="B196" s="97"/>
      <c r="C196" s="92"/>
      <c r="D196" s="99" t="s">
        <v>391</v>
      </c>
      <c r="E196" s="99"/>
      <c r="F196" s="42"/>
      <c r="G196" s="29"/>
      <c r="H196" s="8"/>
    </row>
    <row r="197" spans="1:8" s="1" customFormat="1" ht="20" customHeight="1" x14ac:dyDescent="0.35">
      <c r="A197" s="98"/>
      <c r="B197" s="98"/>
      <c r="C197" s="92"/>
      <c r="D197" s="99" t="s">
        <v>392</v>
      </c>
      <c r="E197" s="99"/>
      <c r="F197" s="42"/>
      <c r="G197" s="29"/>
      <c r="H197" s="8"/>
    </row>
    <row r="198" spans="1:8" s="1" customFormat="1" ht="20" customHeight="1" x14ac:dyDescent="0.35">
      <c r="A198" s="92"/>
      <c r="B198" s="92"/>
      <c r="C198" s="92"/>
      <c r="D198" s="92"/>
      <c r="E198" s="92"/>
      <c r="F198" s="92"/>
      <c r="G198" s="92"/>
      <c r="H198" s="8"/>
    </row>
    <row r="199" spans="1:8" s="1" customFormat="1" ht="20" customHeight="1" x14ac:dyDescent="0.35">
      <c r="A199" s="93" t="s">
        <v>149</v>
      </c>
      <c r="B199" s="93" t="s">
        <v>156</v>
      </c>
      <c r="C199" s="92" t="s">
        <v>338</v>
      </c>
      <c r="D199" s="99" t="s">
        <v>382</v>
      </c>
      <c r="E199" s="99"/>
      <c r="F199" s="60">
        <f>SUM(F195,F192)</f>
        <v>0</v>
      </c>
      <c r="G199" s="29"/>
      <c r="H199" s="8"/>
    </row>
    <row r="200" spans="1:8" s="1" customFormat="1" ht="20" customHeight="1" x14ac:dyDescent="0.35">
      <c r="A200" s="97"/>
      <c r="B200" s="97"/>
      <c r="C200" s="92"/>
      <c r="D200" s="99" t="s">
        <v>391</v>
      </c>
      <c r="E200" s="99"/>
      <c r="F200" s="60">
        <f>SUM(F196,F193)</f>
        <v>0</v>
      </c>
      <c r="G200" s="29"/>
      <c r="H200" s="8"/>
    </row>
    <row r="201" spans="1:8" s="1" customFormat="1" ht="20" customHeight="1" x14ac:dyDescent="0.35">
      <c r="A201" s="97"/>
      <c r="B201" s="97"/>
      <c r="C201" s="92"/>
      <c r="D201" s="99" t="s">
        <v>392</v>
      </c>
      <c r="E201" s="99"/>
      <c r="F201" s="60">
        <f>SUM(F197,F194)</f>
        <v>0</v>
      </c>
      <c r="G201" s="29"/>
      <c r="H201" s="8"/>
    </row>
    <row r="202" spans="1:8" s="1" customFormat="1" ht="12" customHeight="1" x14ac:dyDescent="0.35">
      <c r="A202" s="97"/>
      <c r="B202" s="97"/>
      <c r="C202" s="92" t="s">
        <v>339</v>
      </c>
      <c r="D202" s="99" t="s">
        <v>382</v>
      </c>
      <c r="E202" s="99"/>
      <c r="F202" s="42">
        <f>SUM(F203,F204)</f>
        <v>0</v>
      </c>
      <c r="G202" s="29"/>
      <c r="H202" s="8"/>
    </row>
    <row r="203" spans="1:8" s="1" customFormat="1" ht="12" customHeight="1" x14ac:dyDescent="0.35">
      <c r="A203" s="97"/>
      <c r="B203" s="97"/>
      <c r="C203" s="92"/>
      <c r="D203" s="99" t="s">
        <v>391</v>
      </c>
      <c r="E203" s="99"/>
      <c r="F203" s="42"/>
      <c r="G203" s="29"/>
      <c r="H203" s="8"/>
    </row>
    <row r="204" spans="1:8" s="1" customFormat="1" ht="12" customHeight="1" x14ac:dyDescent="0.35">
      <c r="A204" s="97"/>
      <c r="B204" s="97"/>
      <c r="C204" s="92"/>
      <c r="D204" s="99" t="s">
        <v>392</v>
      </c>
      <c r="E204" s="99"/>
      <c r="F204" s="42"/>
      <c r="G204" s="29"/>
      <c r="H204" s="8"/>
    </row>
    <row r="205" spans="1:8" s="1" customFormat="1" ht="14" customHeight="1" x14ac:dyDescent="0.35">
      <c r="A205" s="97"/>
      <c r="B205" s="97"/>
      <c r="C205" s="92" t="s">
        <v>340</v>
      </c>
      <c r="D205" s="99" t="s">
        <v>258</v>
      </c>
      <c r="E205" s="99"/>
      <c r="F205" s="42">
        <f>SUM(F206,F207)</f>
        <v>0</v>
      </c>
      <c r="G205" s="29"/>
      <c r="H205" s="8"/>
    </row>
    <row r="206" spans="1:8" s="1" customFormat="1" ht="14" customHeight="1" x14ac:dyDescent="0.35">
      <c r="A206" s="97"/>
      <c r="B206" s="97"/>
      <c r="C206" s="92"/>
      <c r="D206" s="99" t="s">
        <v>391</v>
      </c>
      <c r="E206" s="99"/>
      <c r="F206" s="42"/>
      <c r="G206" s="29"/>
      <c r="H206" s="8"/>
    </row>
    <row r="207" spans="1:8" s="1" customFormat="1" ht="14" customHeight="1" x14ac:dyDescent="0.35">
      <c r="A207" s="97"/>
      <c r="B207" s="97"/>
      <c r="C207" s="92"/>
      <c r="D207" s="99" t="s">
        <v>392</v>
      </c>
      <c r="E207" s="99"/>
      <c r="F207" s="42"/>
      <c r="G207" s="29"/>
      <c r="H207" s="8"/>
    </row>
    <row r="208" spans="1:8" s="1" customFormat="1" ht="12" customHeight="1" x14ac:dyDescent="0.35">
      <c r="A208" s="97"/>
      <c r="B208" s="97"/>
      <c r="C208" s="92" t="s">
        <v>341</v>
      </c>
      <c r="D208" s="99" t="s">
        <v>258</v>
      </c>
      <c r="E208" s="99"/>
      <c r="F208" s="60">
        <f>SUM(F205,F202)</f>
        <v>0</v>
      </c>
      <c r="G208" s="29"/>
      <c r="H208" s="8"/>
    </row>
    <row r="209" spans="1:8" s="1" customFormat="1" ht="12" customHeight="1" x14ac:dyDescent="0.35">
      <c r="A209" s="97"/>
      <c r="B209" s="97"/>
      <c r="C209" s="92"/>
      <c r="D209" s="99" t="s">
        <v>391</v>
      </c>
      <c r="E209" s="99"/>
      <c r="F209" s="60">
        <f>SUM(F206,F203)</f>
        <v>0</v>
      </c>
      <c r="G209" s="29"/>
      <c r="H209" s="8"/>
    </row>
    <row r="210" spans="1:8" s="1" customFormat="1" ht="12" customHeight="1" x14ac:dyDescent="0.35">
      <c r="A210" s="97"/>
      <c r="B210" s="97"/>
      <c r="C210" s="92"/>
      <c r="D210" s="99" t="s">
        <v>392</v>
      </c>
      <c r="E210" s="99"/>
      <c r="F210" s="60">
        <f>SUM(F207,F204)</f>
        <v>0</v>
      </c>
      <c r="G210" s="29"/>
      <c r="H210" s="8"/>
    </row>
    <row r="211" spans="1:8" s="1" customFormat="1" ht="12" customHeight="1" x14ac:dyDescent="0.35">
      <c r="A211" s="97"/>
      <c r="B211" s="97"/>
      <c r="C211" s="92" t="s">
        <v>342</v>
      </c>
      <c r="D211" s="99" t="s">
        <v>382</v>
      </c>
      <c r="E211" s="99"/>
      <c r="F211" s="42">
        <f>SUM(F212,F213)</f>
        <v>0</v>
      </c>
      <c r="G211" s="29"/>
      <c r="H211" s="8"/>
    </row>
    <row r="212" spans="1:8" s="1" customFormat="1" ht="12" customHeight="1" x14ac:dyDescent="0.35">
      <c r="A212" s="97"/>
      <c r="B212" s="97"/>
      <c r="C212" s="92"/>
      <c r="D212" s="99" t="s">
        <v>391</v>
      </c>
      <c r="E212" s="99"/>
      <c r="F212" s="42"/>
      <c r="G212" s="29"/>
      <c r="H212" s="8"/>
    </row>
    <row r="213" spans="1:8" s="1" customFormat="1" ht="12" customHeight="1" x14ac:dyDescent="0.35">
      <c r="A213" s="97"/>
      <c r="B213" s="97"/>
      <c r="C213" s="92"/>
      <c r="D213" s="99" t="s">
        <v>392</v>
      </c>
      <c r="E213" s="99"/>
      <c r="F213" s="42"/>
      <c r="G213" s="29"/>
      <c r="H213" s="8"/>
    </row>
    <row r="214" spans="1:8" s="1" customFormat="1" ht="12" customHeight="1" x14ac:dyDescent="0.35">
      <c r="A214" s="97"/>
      <c r="B214" s="97"/>
      <c r="C214" s="92" t="s">
        <v>416</v>
      </c>
      <c r="D214" s="99" t="s">
        <v>382</v>
      </c>
      <c r="E214" s="99"/>
      <c r="F214" s="42">
        <f>SUM(F215,F216)</f>
        <v>0</v>
      </c>
      <c r="G214" s="29"/>
      <c r="H214" s="8"/>
    </row>
    <row r="215" spans="1:8" s="1" customFormat="1" ht="12" customHeight="1" x14ac:dyDescent="0.35">
      <c r="A215" s="97"/>
      <c r="B215" s="97"/>
      <c r="C215" s="92"/>
      <c r="D215" s="99" t="s">
        <v>391</v>
      </c>
      <c r="E215" s="99"/>
      <c r="F215" s="42"/>
      <c r="G215" s="29"/>
      <c r="H215" s="8"/>
    </row>
    <row r="216" spans="1:8" s="1" customFormat="1" ht="12" customHeight="1" x14ac:dyDescent="0.35">
      <c r="A216" s="97"/>
      <c r="B216" s="97"/>
      <c r="C216" s="92"/>
      <c r="D216" s="99" t="s">
        <v>392</v>
      </c>
      <c r="E216" s="99"/>
      <c r="F216" s="42"/>
      <c r="G216" s="29"/>
      <c r="H216" s="8"/>
    </row>
    <row r="217" spans="1:8" s="1" customFormat="1" ht="12" customHeight="1" x14ac:dyDescent="0.35">
      <c r="A217" s="97"/>
      <c r="B217" s="97"/>
      <c r="C217" s="94" t="s">
        <v>393</v>
      </c>
      <c r="D217" s="94"/>
      <c r="E217" s="94"/>
      <c r="F217" s="60">
        <f>SUM(F189,F199,F208,F211,F214)</f>
        <v>0</v>
      </c>
      <c r="G217" s="29"/>
      <c r="H217" s="8"/>
    </row>
    <row r="218" spans="1:8" s="1" customFormat="1" ht="20" customHeight="1" x14ac:dyDescent="0.35">
      <c r="A218" s="97"/>
      <c r="B218" s="97"/>
      <c r="C218" s="94" t="s">
        <v>394</v>
      </c>
      <c r="D218" s="94"/>
      <c r="E218" s="94"/>
      <c r="F218" s="60">
        <f>SUM(F190,F200,F209,F212,F215)</f>
        <v>0</v>
      </c>
      <c r="G218" s="29"/>
      <c r="H218" s="8"/>
    </row>
    <row r="219" spans="1:8" s="1" customFormat="1" ht="20" customHeight="1" x14ac:dyDescent="0.35">
      <c r="A219" s="98"/>
      <c r="B219" s="98"/>
      <c r="C219" s="94" t="s">
        <v>395</v>
      </c>
      <c r="D219" s="94"/>
      <c r="E219" s="94"/>
      <c r="F219" s="60">
        <f>SUM(F216,F213,F210,F201,F191)</f>
        <v>0</v>
      </c>
      <c r="G219" s="29"/>
      <c r="H219" s="8"/>
    </row>
    <row r="220" spans="1:8" s="1" customFormat="1" ht="20" customHeight="1" x14ac:dyDescent="0.35">
      <c r="A220" s="92" t="s">
        <v>16</v>
      </c>
      <c r="B220" s="92" t="s">
        <v>15</v>
      </c>
      <c r="C220" s="94" t="s">
        <v>343</v>
      </c>
      <c r="D220" s="94"/>
      <c r="E220" s="94"/>
      <c r="F220" s="42"/>
      <c r="G220" s="29"/>
      <c r="H220" s="8"/>
    </row>
    <row r="221" spans="1:8" s="1" customFormat="1" ht="20" customHeight="1" x14ac:dyDescent="0.35">
      <c r="A221" s="92"/>
      <c r="B221" s="92"/>
      <c r="C221" s="94" t="s">
        <v>344</v>
      </c>
      <c r="D221" s="94"/>
      <c r="E221" s="94"/>
      <c r="F221" s="42"/>
      <c r="G221" s="29"/>
      <c r="H221" s="8"/>
    </row>
    <row r="222" spans="1:8" s="1" customFormat="1" ht="12" customHeight="1" x14ac:dyDescent="0.35">
      <c r="A222" s="92"/>
      <c r="B222" s="92"/>
      <c r="C222" s="94" t="s">
        <v>368</v>
      </c>
      <c r="D222" s="94"/>
      <c r="E222" s="94"/>
      <c r="F222" s="42"/>
      <c r="G222" s="29"/>
      <c r="H222" s="8"/>
    </row>
    <row r="223" spans="1:8" s="1" customFormat="1" ht="12" customHeight="1" x14ac:dyDescent="0.35">
      <c r="A223" s="92"/>
      <c r="B223" s="92"/>
      <c r="C223" s="94" t="s">
        <v>345</v>
      </c>
      <c r="D223" s="94"/>
      <c r="E223" s="94"/>
      <c r="F223" s="42"/>
      <c r="G223" s="29"/>
      <c r="H223" s="8"/>
    </row>
    <row r="224" spans="1:8" s="1" customFormat="1" ht="12" customHeight="1" x14ac:dyDescent="0.35">
      <c r="A224" s="92"/>
      <c r="B224" s="92"/>
      <c r="C224" s="94" t="s">
        <v>346</v>
      </c>
      <c r="D224" s="94"/>
      <c r="E224" s="94"/>
      <c r="F224" s="42"/>
      <c r="G224" s="29"/>
      <c r="H224" s="8"/>
    </row>
    <row r="225" spans="1:8" s="1" customFormat="1" ht="12" customHeight="1" x14ac:dyDescent="0.35">
      <c r="A225" s="92"/>
      <c r="B225" s="92"/>
      <c r="C225" s="92" t="s">
        <v>28</v>
      </c>
      <c r="D225" s="94" t="s">
        <v>365</v>
      </c>
      <c r="E225" s="94"/>
      <c r="F225" s="60">
        <f>SUM(F226,F227,F228,F229,F230,F231,F232,F233,F234,F235)</f>
        <v>0</v>
      </c>
      <c r="G225" s="29"/>
      <c r="H225" s="8"/>
    </row>
    <row r="226" spans="1:8" s="1" customFormat="1" ht="12" customHeight="1" x14ac:dyDescent="0.35">
      <c r="A226" s="92"/>
      <c r="B226" s="92"/>
      <c r="C226" s="92"/>
      <c r="D226" s="94" t="s">
        <v>51</v>
      </c>
      <c r="E226" s="94"/>
      <c r="F226" s="42"/>
      <c r="G226" s="29"/>
      <c r="H226" s="8"/>
    </row>
    <row r="227" spans="1:8" s="1" customFormat="1" ht="12" customHeight="1" x14ac:dyDescent="0.35">
      <c r="A227" s="92"/>
      <c r="B227" s="92"/>
      <c r="C227" s="92"/>
      <c r="D227" s="94" t="s">
        <v>53</v>
      </c>
      <c r="E227" s="94"/>
      <c r="F227" s="42"/>
      <c r="G227" s="29"/>
      <c r="H227" s="8"/>
    </row>
    <row r="228" spans="1:8" s="1" customFormat="1" ht="12" customHeight="1" x14ac:dyDescent="0.35">
      <c r="A228" s="92"/>
      <c r="B228" s="92"/>
      <c r="C228" s="92"/>
      <c r="D228" s="94" t="s">
        <v>54</v>
      </c>
      <c r="E228" s="94"/>
      <c r="F228" s="42"/>
      <c r="G228" s="29"/>
      <c r="H228" s="8"/>
    </row>
    <row r="229" spans="1:8" s="1" customFormat="1" ht="12" customHeight="1" x14ac:dyDescent="0.35">
      <c r="A229" s="92"/>
      <c r="B229" s="92"/>
      <c r="C229" s="92"/>
      <c r="D229" s="94" t="s">
        <v>52</v>
      </c>
      <c r="E229" s="94"/>
      <c r="F229" s="42"/>
      <c r="G229" s="29"/>
      <c r="H229" s="8"/>
    </row>
    <row r="230" spans="1:8" s="1" customFormat="1" ht="12" customHeight="1" x14ac:dyDescent="0.35">
      <c r="A230" s="92"/>
      <c r="B230" s="92"/>
      <c r="C230" s="92"/>
      <c r="D230" s="94" t="s">
        <v>55</v>
      </c>
      <c r="E230" s="94"/>
      <c r="F230" s="42"/>
      <c r="G230" s="29"/>
      <c r="H230" s="8"/>
    </row>
    <row r="231" spans="1:8" s="1" customFormat="1" ht="12" customHeight="1" x14ac:dyDescent="0.35">
      <c r="A231" s="92"/>
      <c r="B231" s="92"/>
      <c r="C231" s="92"/>
      <c r="D231" s="94" t="s">
        <v>56</v>
      </c>
      <c r="E231" s="94"/>
      <c r="F231" s="42"/>
      <c r="G231" s="29"/>
      <c r="H231" s="8"/>
    </row>
    <row r="232" spans="1:8" s="1" customFormat="1" ht="12" customHeight="1" x14ac:dyDescent="0.35">
      <c r="A232" s="92"/>
      <c r="B232" s="92"/>
      <c r="C232" s="92"/>
      <c r="D232" s="94" t="s">
        <v>57</v>
      </c>
      <c r="E232" s="94"/>
      <c r="F232" s="42"/>
      <c r="G232" s="29"/>
      <c r="H232" s="8"/>
    </row>
    <row r="233" spans="1:8" s="1" customFormat="1" ht="12" customHeight="1" x14ac:dyDescent="0.35">
      <c r="A233" s="92"/>
      <c r="B233" s="92"/>
      <c r="C233" s="92"/>
      <c r="D233" s="94" t="s">
        <v>58</v>
      </c>
      <c r="E233" s="94"/>
      <c r="F233" s="42"/>
      <c r="G233" s="29"/>
      <c r="H233" s="8"/>
    </row>
    <row r="234" spans="1:8" s="1" customFormat="1" ht="12" customHeight="1" x14ac:dyDescent="0.35">
      <c r="A234" s="92"/>
      <c r="B234" s="92"/>
      <c r="C234" s="92"/>
      <c r="D234" s="94" t="s">
        <v>59</v>
      </c>
      <c r="E234" s="94"/>
      <c r="F234" s="42"/>
      <c r="G234" s="29"/>
      <c r="H234" s="8"/>
    </row>
    <row r="235" spans="1:8" s="1" customFormat="1" ht="12" customHeight="1" x14ac:dyDescent="0.35">
      <c r="A235" s="92"/>
      <c r="B235" s="92"/>
      <c r="C235" s="92"/>
      <c r="D235" s="94" t="s">
        <v>60</v>
      </c>
      <c r="E235" s="94"/>
      <c r="F235" s="42"/>
      <c r="G235" s="29"/>
      <c r="H235" s="8"/>
    </row>
    <row r="236" spans="1:8" s="1" customFormat="1" ht="12" customHeight="1" x14ac:dyDescent="0.35">
      <c r="A236" s="92"/>
      <c r="B236" s="92"/>
      <c r="C236" s="92" t="s">
        <v>29</v>
      </c>
      <c r="D236" s="94" t="s">
        <v>417</v>
      </c>
      <c r="E236" s="94"/>
      <c r="F236" s="42"/>
      <c r="G236" s="29"/>
      <c r="H236" s="8"/>
    </row>
    <row r="237" spans="1:8" s="1" customFormat="1" ht="12" customHeight="1" x14ac:dyDescent="0.35">
      <c r="A237" s="92"/>
      <c r="B237" s="92"/>
      <c r="C237" s="92"/>
      <c r="D237" s="94" t="s">
        <v>51</v>
      </c>
      <c r="E237" s="94"/>
      <c r="F237" s="42"/>
      <c r="G237" s="29"/>
      <c r="H237" s="8"/>
    </row>
    <row r="238" spans="1:8" s="1" customFormat="1" ht="12" customHeight="1" x14ac:dyDescent="0.35">
      <c r="A238" s="92"/>
      <c r="B238" s="92"/>
      <c r="C238" s="92"/>
      <c r="D238" s="94" t="s">
        <v>53</v>
      </c>
      <c r="E238" s="94"/>
      <c r="F238" s="42"/>
      <c r="G238" s="29"/>
      <c r="H238" s="8"/>
    </row>
    <row r="239" spans="1:8" s="1" customFormat="1" ht="12" customHeight="1" x14ac:dyDescent="0.35">
      <c r="A239" s="92"/>
      <c r="B239" s="92"/>
      <c r="C239" s="92"/>
      <c r="D239" s="94" t="s">
        <v>54</v>
      </c>
      <c r="E239" s="94"/>
      <c r="F239" s="42"/>
      <c r="G239" s="29"/>
      <c r="H239" s="8"/>
    </row>
    <row r="240" spans="1:8" s="1" customFormat="1" ht="12" customHeight="1" x14ac:dyDescent="0.35">
      <c r="A240" s="92"/>
      <c r="B240" s="92"/>
      <c r="C240" s="92"/>
      <c r="D240" s="94" t="s">
        <v>52</v>
      </c>
      <c r="E240" s="94"/>
      <c r="F240" s="42"/>
      <c r="G240" s="29"/>
      <c r="H240" s="8"/>
    </row>
    <row r="241" spans="1:8" s="1" customFormat="1" ht="12" customHeight="1" x14ac:dyDescent="0.35">
      <c r="A241" s="92"/>
      <c r="B241" s="92"/>
      <c r="C241" s="92"/>
      <c r="D241" s="94" t="s">
        <v>55</v>
      </c>
      <c r="E241" s="94"/>
      <c r="F241" s="42"/>
      <c r="G241" s="29"/>
      <c r="H241" s="8"/>
    </row>
    <row r="242" spans="1:8" s="1" customFormat="1" ht="12" customHeight="1" x14ac:dyDescent="0.35">
      <c r="A242" s="92"/>
      <c r="B242" s="92"/>
      <c r="C242" s="92"/>
      <c r="D242" s="94" t="s">
        <v>56</v>
      </c>
      <c r="E242" s="94"/>
      <c r="F242" s="42"/>
      <c r="G242" s="29"/>
      <c r="H242" s="8"/>
    </row>
    <row r="243" spans="1:8" s="1" customFormat="1" ht="12" customHeight="1" x14ac:dyDescent="0.35">
      <c r="A243" s="92"/>
      <c r="B243" s="92"/>
      <c r="C243" s="92"/>
      <c r="D243" s="94" t="s">
        <v>57</v>
      </c>
      <c r="E243" s="94"/>
      <c r="F243" s="42"/>
      <c r="G243" s="29"/>
      <c r="H243" s="8"/>
    </row>
    <row r="244" spans="1:8" s="1" customFormat="1" ht="12" customHeight="1" x14ac:dyDescent="0.35">
      <c r="A244" s="92"/>
      <c r="B244" s="92"/>
      <c r="C244" s="92"/>
      <c r="D244" s="94" t="s">
        <v>58</v>
      </c>
      <c r="E244" s="94"/>
      <c r="F244" s="42"/>
      <c r="G244" s="29"/>
      <c r="H244" s="8"/>
    </row>
    <row r="245" spans="1:8" s="1" customFormat="1" ht="12" customHeight="1" x14ac:dyDescent="0.35">
      <c r="A245" s="92"/>
      <c r="B245" s="92"/>
      <c r="C245" s="92"/>
      <c r="D245" s="94" t="s">
        <v>59</v>
      </c>
      <c r="E245" s="94"/>
      <c r="F245" s="42"/>
      <c r="G245" s="29"/>
      <c r="H245" s="8"/>
    </row>
    <row r="246" spans="1:8" s="1" customFormat="1" ht="12" customHeight="1" x14ac:dyDescent="0.35">
      <c r="A246" s="92"/>
      <c r="B246" s="92"/>
      <c r="C246" s="92"/>
      <c r="D246" s="94" t="s">
        <v>60</v>
      </c>
      <c r="E246" s="94"/>
      <c r="F246" s="42"/>
      <c r="G246" s="29"/>
      <c r="H246" s="8"/>
    </row>
    <row r="247" spans="1:8" s="1" customFormat="1" ht="12" customHeight="1" x14ac:dyDescent="0.35">
      <c r="A247" s="92"/>
      <c r="B247" s="92"/>
      <c r="C247" s="92" t="s">
        <v>30</v>
      </c>
      <c r="D247" s="94" t="s">
        <v>364</v>
      </c>
      <c r="E247" s="94"/>
      <c r="F247" s="60">
        <f>SUM(F248,F249,F250,F251,F252,F253,F254,F255,F256,F257)</f>
        <v>0</v>
      </c>
      <c r="G247" s="29"/>
      <c r="H247" s="8"/>
    </row>
    <row r="248" spans="1:8" s="1" customFormat="1" ht="12" customHeight="1" x14ac:dyDescent="0.35">
      <c r="A248" s="92"/>
      <c r="B248" s="92"/>
      <c r="C248" s="92"/>
      <c r="D248" s="94" t="s">
        <v>51</v>
      </c>
      <c r="E248" s="94"/>
      <c r="F248" s="42"/>
      <c r="G248" s="29"/>
      <c r="H248" s="8"/>
    </row>
    <row r="249" spans="1:8" s="1" customFormat="1" ht="12" customHeight="1" x14ac:dyDescent="0.35">
      <c r="A249" s="92"/>
      <c r="B249" s="92"/>
      <c r="C249" s="92"/>
      <c r="D249" s="94" t="s">
        <v>53</v>
      </c>
      <c r="E249" s="94"/>
      <c r="F249" s="42"/>
      <c r="G249" s="29"/>
      <c r="H249" s="8"/>
    </row>
    <row r="250" spans="1:8" s="1" customFormat="1" ht="12" customHeight="1" x14ac:dyDescent="0.35">
      <c r="A250" s="92"/>
      <c r="B250" s="92"/>
      <c r="C250" s="92"/>
      <c r="D250" s="94" t="s">
        <v>54</v>
      </c>
      <c r="E250" s="94"/>
      <c r="F250" s="42"/>
      <c r="G250" s="29"/>
      <c r="H250" s="8"/>
    </row>
    <row r="251" spans="1:8" s="1" customFormat="1" ht="12" customHeight="1" x14ac:dyDescent="0.35">
      <c r="A251" s="92"/>
      <c r="B251" s="92"/>
      <c r="C251" s="92"/>
      <c r="D251" s="94" t="s">
        <v>52</v>
      </c>
      <c r="E251" s="94"/>
      <c r="F251" s="42"/>
      <c r="G251" s="29"/>
      <c r="H251" s="8"/>
    </row>
    <row r="252" spans="1:8" s="1" customFormat="1" ht="12" customHeight="1" x14ac:dyDescent="0.35">
      <c r="A252" s="92"/>
      <c r="B252" s="92"/>
      <c r="C252" s="92"/>
      <c r="D252" s="94" t="s">
        <v>55</v>
      </c>
      <c r="E252" s="94"/>
      <c r="F252" s="42"/>
      <c r="G252" s="29"/>
      <c r="H252" s="8"/>
    </row>
    <row r="253" spans="1:8" s="1" customFormat="1" ht="12" customHeight="1" x14ac:dyDescent="0.35">
      <c r="A253" s="92"/>
      <c r="B253" s="92"/>
      <c r="C253" s="92"/>
      <c r="D253" s="94" t="s">
        <v>56</v>
      </c>
      <c r="E253" s="94"/>
      <c r="F253" s="42"/>
      <c r="G253" s="29"/>
      <c r="H253" s="8"/>
    </row>
    <row r="254" spans="1:8" s="1" customFormat="1" ht="12" customHeight="1" x14ac:dyDescent="0.35">
      <c r="A254" s="92" t="s">
        <v>16</v>
      </c>
      <c r="B254" s="92" t="s">
        <v>15</v>
      </c>
      <c r="C254" s="92" t="s">
        <v>30</v>
      </c>
      <c r="D254" s="94" t="s">
        <v>57</v>
      </c>
      <c r="E254" s="94"/>
      <c r="F254" s="42"/>
      <c r="G254" s="29"/>
      <c r="H254" s="8"/>
    </row>
    <row r="255" spans="1:8" s="1" customFormat="1" ht="12" customHeight="1" x14ac:dyDescent="0.35">
      <c r="A255" s="92"/>
      <c r="B255" s="92"/>
      <c r="C255" s="92"/>
      <c r="D255" s="94" t="s">
        <v>58</v>
      </c>
      <c r="E255" s="94"/>
      <c r="F255" s="42"/>
      <c r="G255" s="29"/>
      <c r="H255" s="8"/>
    </row>
    <row r="256" spans="1:8" s="1" customFormat="1" ht="12" customHeight="1" x14ac:dyDescent="0.35">
      <c r="A256" s="92"/>
      <c r="B256" s="92"/>
      <c r="C256" s="92"/>
      <c r="D256" s="99" t="s">
        <v>59</v>
      </c>
      <c r="E256" s="99"/>
      <c r="F256" s="42"/>
      <c r="G256" s="29"/>
      <c r="H256" s="8"/>
    </row>
    <row r="257" spans="1:8" s="1" customFormat="1" ht="12" customHeight="1" x14ac:dyDescent="0.35">
      <c r="A257" s="92"/>
      <c r="B257" s="92"/>
      <c r="C257" s="92"/>
      <c r="D257" s="99" t="s">
        <v>60</v>
      </c>
      <c r="E257" s="99"/>
      <c r="F257" s="42"/>
      <c r="G257" s="29"/>
      <c r="H257" s="8"/>
    </row>
    <row r="258" spans="1:8" s="1" customFormat="1" ht="12" customHeight="1" x14ac:dyDescent="0.35">
      <c r="A258" s="92"/>
      <c r="B258" s="92"/>
      <c r="C258" s="94" t="s">
        <v>347</v>
      </c>
      <c r="D258" s="94"/>
      <c r="E258" s="94"/>
      <c r="F258" s="42"/>
      <c r="G258" s="29"/>
      <c r="H258" s="8"/>
    </row>
    <row r="259" spans="1:8" s="1" customFormat="1" ht="12" customHeight="1" x14ac:dyDescent="0.35">
      <c r="A259" s="92"/>
      <c r="B259" s="92"/>
      <c r="C259" s="94" t="s">
        <v>348</v>
      </c>
      <c r="D259" s="94"/>
      <c r="E259" s="94"/>
      <c r="F259" s="42"/>
      <c r="G259" s="29"/>
      <c r="H259" s="8"/>
    </row>
    <row r="260" spans="1:8" s="1" customFormat="1" ht="15" customHeight="1" x14ac:dyDescent="0.35">
      <c r="A260" s="92"/>
      <c r="B260" s="92" t="s">
        <v>248</v>
      </c>
      <c r="C260" s="92" t="s">
        <v>259</v>
      </c>
      <c r="D260" s="99" t="s">
        <v>263</v>
      </c>
      <c r="E260" s="99"/>
      <c r="F260" s="42"/>
      <c r="G260" s="29"/>
      <c r="H260" s="8"/>
    </row>
    <row r="261" spans="1:8" s="1" customFormat="1" ht="15" customHeight="1" x14ac:dyDescent="0.35">
      <c r="A261" s="92"/>
      <c r="B261" s="92"/>
      <c r="C261" s="92"/>
      <c r="D261" s="99" t="s">
        <v>262</v>
      </c>
      <c r="E261" s="99"/>
      <c r="F261" s="42"/>
      <c r="G261" s="29"/>
      <c r="H261" s="8"/>
    </row>
    <row r="262" spans="1:8" s="1" customFormat="1" ht="16" customHeight="1" x14ac:dyDescent="0.35">
      <c r="A262" s="92"/>
      <c r="B262" s="92"/>
      <c r="C262" s="92" t="s">
        <v>260</v>
      </c>
      <c r="D262" s="99" t="s">
        <v>263</v>
      </c>
      <c r="E262" s="99"/>
      <c r="F262" s="42"/>
      <c r="G262" s="29"/>
      <c r="H262" s="8"/>
    </row>
    <row r="263" spans="1:8" s="1" customFormat="1" ht="16" customHeight="1" x14ac:dyDescent="0.35">
      <c r="A263" s="92"/>
      <c r="B263" s="92"/>
      <c r="C263" s="92"/>
      <c r="D263" s="99" t="s">
        <v>262</v>
      </c>
      <c r="E263" s="99"/>
      <c r="F263" s="42"/>
      <c r="G263" s="29"/>
      <c r="H263" s="8"/>
    </row>
    <row r="264" spans="1:8" s="1" customFormat="1" ht="16" customHeight="1" x14ac:dyDescent="0.35">
      <c r="A264" s="92"/>
      <c r="B264" s="92"/>
      <c r="C264" s="92"/>
      <c r="D264" s="99" t="s">
        <v>349</v>
      </c>
      <c r="E264" s="99"/>
      <c r="F264" s="42"/>
      <c r="G264" s="29"/>
      <c r="H264" s="8"/>
    </row>
    <row r="265" spans="1:8" s="1" customFormat="1" ht="14" customHeight="1" x14ac:dyDescent="0.35">
      <c r="A265" s="92"/>
      <c r="B265" s="92"/>
      <c r="C265" s="92" t="s">
        <v>261</v>
      </c>
      <c r="D265" s="99" t="s">
        <v>263</v>
      </c>
      <c r="E265" s="99"/>
      <c r="F265" s="42"/>
      <c r="G265" s="29"/>
      <c r="H265" s="8"/>
    </row>
    <row r="266" spans="1:8" s="1" customFormat="1" ht="14" customHeight="1" x14ac:dyDescent="0.35">
      <c r="A266" s="92"/>
      <c r="B266" s="92"/>
      <c r="C266" s="92"/>
      <c r="D266" s="99" t="s">
        <v>262</v>
      </c>
      <c r="E266" s="99"/>
      <c r="F266" s="42"/>
      <c r="G266" s="29"/>
      <c r="H266" s="8"/>
    </row>
    <row r="267" spans="1:8" s="1" customFormat="1" ht="14" customHeight="1" x14ac:dyDescent="0.35">
      <c r="A267" s="92"/>
      <c r="B267" s="92"/>
      <c r="C267" s="92"/>
      <c r="D267" s="99" t="s">
        <v>349</v>
      </c>
      <c r="E267" s="99"/>
      <c r="F267" s="42"/>
      <c r="G267" s="29"/>
      <c r="H267" s="8"/>
    </row>
    <row r="268" spans="1:8" s="1" customFormat="1" ht="33" customHeight="1" x14ac:dyDescent="0.35">
      <c r="A268" s="92"/>
      <c r="B268" s="92"/>
      <c r="C268" s="92" t="s">
        <v>264</v>
      </c>
      <c r="D268" s="99" t="s">
        <v>263</v>
      </c>
      <c r="E268" s="99"/>
      <c r="F268" s="42"/>
      <c r="G268" s="29"/>
      <c r="H268" s="8"/>
    </row>
    <row r="269" spans="1:8" s="1" customFormat="1" ht="33" customHeight="1" x14ac:dyDescent="0.35">
      <c r="A269" s="92"/>
      <c r="B269" s="92"/>
      <c r="C269" s="92"/>
      <c r="D269" s="99" t="s">
        <v>262</v>
      </c>
      <c r="E269" s="99"/>
      <c r="F269" s="42"/>
      <c r="G269" s="29"/>
      <c r="H269" s="8"/>
    </row>
    <row r="270" spans="1:8" s="1" customFormat="1" ht="30" customHeight="1" x14ac:dyDescent="0.35">
      <c r="A270" s="92"/>
      <c r="B270" s="92"/>
      <c r="C270" s="92" t="s">
        <v>265</v>
      </c>
      <c r="D270" s="99" t="s">
        <v>263</v>
      </c>
      <c r="E270" s="99"/>
      <c r="F270" s="42"/>
      <c r="G270" s="29"/>
      <c r="H270" s="8"/>
    </row>
    <row r="271" spans="1:8" s="1" customFormat="1" ht="30" customHeight="1" x14ac:dyDescent="0.35">
      <c r="A271" s="92"/>
      <c r="B271" s="92"/>
      <c r="C271" s="92"/>
      <c r="D271" s="99" t="s">
        <v>262</v>
      </c>
      <c r="E271" s="99"/>
      <c r="F271" s="42"/>
      <c r="G271" s="29"/>
      <c r="H271" s="8"/>
    </row>
    <row r="272" spans="1:8" s="1" customFormat="1" ht="30" customHeight="1" x14ac:dyDescent="0.35">
      <c r="A272" s="92"/>
      <c r="B272" s="45" t="s">
        <v>272</v>
      </c>
      <c r="C272" s="94" t="s">
        <v>273</v>
      </c>
      <c r="D272" s="94"/>
      <c r="E272" s="94"/>
      <c r="F272" s="42"/>
      <c r="G272" s="29"/>
      <c r="H272" s="8"/>
    </row>
    <row r="273" spans="1:9" s="1" customFormat="1" ht="30" customHeight="1" x14ac:dyDescent="0.35">
      <c r="A273" s="92"/>
      <c r="B273" s="45" t="s">
        <v>274</v>
      </c>
      <c r="C273" s="94" t="s">
        <v>273</v>
      </c>
      <c r="D273" s="94"/>
      <c r="E273" s="94"/>
      <c r="F273" s="42"/>
      <c r="G273" s="29"/>
      <c r="H273" s="8"/>
    </row>
    <row r="274" spans="1:9" s="1" customFormat="1" ht="12" customHeight="1" x14ac:dyDescent="0.35">
      <c r="A274" s="92" t="s">
        <v>150</v>
      </c>
      <c r="B274" s="92" t="s">
        <v>157</v>
      </c>
      <c r="C274" s="92" t="s">
        <v>267</v>
      </c>
      <c r="D274" s="94" t="s">
        <v>268</v>
      </c>
      <c r="E274" s="94"/>
      <c r="F274" s="42"/>
      <c r="G274" s="29"/>
      <c r="H274" s="8"/>
    </row>
    <row r="275" spans="1:9" s="1" customFormat="1" ht="12" customHeight="1" x14ac:dyDescent="0.35">
      <c r="A275" s="92"/>
      <c r="B275" s="92"/>
      <c r="C275" s="92"/>
      <c r="D275" s="94" t="s">
        <v>269</v>
      </c>
      <c r="E275" s="94"/>
      <c r="F275" s="42"/>
      <c r="G275" s="29"/>
      <c r="H275" s="8"/>
    </row>
    <row r="276" spans="1:9" s="1" customFormat="1" ht="12" customHeight="1" x14ac:dyDescent="0.35">
      <c r="A276" s="92"/>
      <c r="B276" s="92"/>
      <c r="C276" s="92"/>
      <c r="D276" s="94" t="s">
        <v>271</v>
      </c>
      <c r="E276" s="94"/>
      <c r="F276" s="42"/>
      <c r="G276" s="29"/>
      <c r="H276" s="8"/>
    </row>
    <row r="277" spans="1:9" s="1" customFormat="1" ht="12" customHeight="1" x14ac:dyDescent="0.35">
      <c r="A277" s="92"/>
      <c r="B277" s="92"/>
      <c r="C277" s="92"/>
      <c r="D277" s="94" t="s">
        <v>270</v>
      </c>
      <c r="E277" s="94"/>
      <c r="F277" s="42"/>
      <c r="G277" s="29"/>
      <c r="H277" s="8"/>
    </row>
    <row r="278" spans="1:9" s="1" customFormat="1" ht="12" customHeight="1" x14ac:dyDescent="0.35">
      <c r="A278" s="92"/>
      <c r="B278" s="92"/>
      <c r="C278" s="92" t="s">
        <v>266</v>
      </c>
      <c r="D278" s="94" t="s">
        <v>268</v>
      </c>
      <c r="E278" s="94"/>
      <c r="F278" s="42"/>
      <c r="G278" s="29"/>
      <c r="H278" s="8"/>
    </row>
    <row r="279" spans="1:9" s="1" customFormat="1" ht="12" customHeight="1" x14ac:dyDescent="0.35">
      <c r="A279" s="92"/>
      <c r="B279" s="92"/>
      <c r="C279" s="92"/>
      <c r="D279" s="94" t="s">
        <v>269</v>
      </c>
      <c r="E279" s="94"/>
      <c r="F279" s="42"/>
      <c r="G279" s="29"/>
      <c r="H279" s="8"/>
    </row>
    <row r="280" spans="1:9" s="1" customFormat="1" ht="12" customHeight="1" x14ac:dyDescent="0.35">
      <c r="A280" s="92"/>
      <c r="B280" s="92"/>
      <c r="C280" s="92"/>
      <c r="D280" s="94" t="s">
        <v>271</v>
      </c>
      <c r="E280" s="94"/>
      <c r="F280" s="42"/>
      <c r="G280" s="29"/>
      <c r="H280" s="8"/>
    </row>
    <row r="281" spans="1:9" s="1" customFormat="1" ht="12" customHeight="1" x14ac:dyDescent="0.35">
      <c r="A281" s="92"/>
      <c r="B281" s="92"/>
      <c r="C281" s="92"/>
      <c r="D281" s="94" t="s">
        <v>270</v>
      </c>
      <c r="E281" s="94"/>
      <c r="F281" s="42"/>
      <c r="G281" s="29"/>
      <c r="H281" s="8"/>
    </row>
    <row r="282" spans="1:9" s="1" customFormat="1" ht="30" customHeight="1" x14ac:dyDescent="0.35">
      <c r="A282" s="92"/>
      <c r="B282" s="45" t="s">
        <v>275</v>
      </c>
      <c r="C282" s="94" t="s">
        <v>273</v>
      </c>
      <c r="D282" s="94"/>
      <c r="E282" s="94"/>
      <c r="F282" s="42"/>
      <c r="G282" s="29"/>
      <c r="H282" s="8"/>
    </row>
    <row r="283" spans="1:9" s="1" customFormat="1" ht="30" customHeight="1" x14ac:dyDescent="0.35">
      <c r="A283" s="92"/>
      <c r="B283" s="45" t="s">
        <v>276</v>
      </c>
      <c r="C283" s="94" t="s">
        <v>273</v>
      </c>
      <c r="D283" s="94"/>
      <c r="E283" s="94"/>
      <c r="F283" s="42"/>
      <c r="G283" s="29"/>
      <c r="H283" s="8"/>
    </row>
    <row r="284" spans="1:9" s="1" customFormat="1" ht="12" customHeight="1" x14ac:dyDescent="0.35">
      <c r="A284" s="92" t="s">
        <v>23</v>
      </c>
      <c r="B284" s="92" t="s">
        <v>22</v>
      </c>
      <c r="C284" s="92" t="s">
        <v>31</v>
      </c>
      <c r="D284" s="99" t="s">
        <v>72</v>
      </c>
      <c r="E284" s="99"/>
      <c r="F284" s="42"/>
      <c r="G284" s="29"/>
      <c r="H284" s="8"/>
      <c r="I284" s="10"/>
    </row>
    <row r="285" spans="1:9" s="1" customFormat="1" ht="12" customHeight="1" x14ac:dyDescent="0.35">
      <c r="A285" s="92"/>
      <c r="B285" s="92"/>
      <c r="C285" s="92"/>
      <c r="D285" s="94" t="s">
        <v>73</v>
      </c>
      <c r="E285" s="94"/>
      <c r="F285" s="42"/>
      <c r="G285" s="29"/>
      <c r="H285" s="8"/>
    </row>
    <row r="286" spans="1:9" s="1" customFormat="1" ht="12" customHeight="1" x14ac:dyDescent="0.35">
      <c r="A286" s="92"/>
      <c r="B286" s="92"/>
      <c r="C286" s="92"/>
      <c r="D286" s="94" t="s">
        <v>74</v>
      </c>
      <c r="E286" s="94"/>
      <c r="F286" s="42"/>
      <c r="G286" s="29"/>
      <c r="H286" s="8"/>
    </row>
    <row r="287" spans="1:9" s="1" customFormat="1" ht="30" customHeight="1" x14ac:dyDescent="0.35">
      <c r="A287" s="92"/>
      <c r="B287" s="92"/>
      <c r="C287" s="45" t="s">
        <v>32</v>
      </c>
      <c r="D287" s="94" t="s">
        <v>73</v>
      </c>
      <c r="E287" s="94"/>
      <c r="F287" s="42"/>
      <c r="G287" s="29"/>
      <c r="H287" s="8"/>
    </row>
    <row r="288" spans="1:9" s="1" customFormat="1" ht="30" customHeight="1" x14ac:dyDescent="0.35">
      <c r="A288" s="92"/>
      <c r="B288" s="92"/>
      <c r="C288" s="45" t="s">
        <v>33</v>
      </c>
      <c r="D288" s="94" t="s">
        <v>73</v>
      </c>
      <c r="E288" s="94"/>
      <c r="F288" s="42"/>
      <c r="G288" s="29"/>
      <c r="H288" s="8"/>
    </row>
    <row r="289" spans="1:8" s="1" customFormat="1" ht="13.25" customHeight="1" x14ac:dyDescent="0.35">
      <c r="A289" s="92"/>
      <c r="B289" s="92"/>
      <c r="C289" s="92" t="s">
        <v>353</v>
      </c>
      <c r="D289" s="94" t="s">
        <v>350</v>
      </c>
      <c r="E289" s="94"/>
      <c r="F289" s="60">
        <f>SUM(F284)</f>
        <v>0</v>
      </c>
      <c r="G289" s="29"/>
      <c r="H289" s="8"/>
    </row>
    <row r="290" spans="1:8" s="1" customFormat="1" ht="13.25" customHeight="1" x14ac:dyDescent="0.35">
      <c r="A290" s="92"/>
      <c r="B290" s="92"/>
      <c r="C290" s="92"/>
      <c r="D290" s="94" t="s">
        <v>351</v>
      </c>
      <c r="E290" s="94"/>
      <c r="F290" s="60">
        <f>SUM(F285,F287,F288)</f>
        <v>0</v>
      </c>
      <c r="G290" s="29"/>
      <c r="H290" s="8"/>
    </row>
    <row r="291" spans="1:8" s="1" customFormat="1" ht="13.25" customHeight="1" x14ac:dyDescent="0.35">
      <c r="A291" s="92"/>
      <c r="B291" s="92"/>
      <c r="C291" s="92"/>
      <c r="D291" s="94" t="s">
        <v>352</v>
      </c>
      <c r="E291" s="94"/>
      <c r="F291" s="60">
        <f>SUM(F286)</f>
        <v>0</v>
      </c>
      <c r="G291" s="29"/>
      <c r="H291" s="8"/>
    </row>
    <row r="292" spans="1:8" s="1" customFormat="1" ht="12" customHeight="1" x14ac:dyDescent="0.35">
      <c r="A292" s="92"/>
      <c r="B292" s="92"/>
      <c r="C292" s="92" t="s">
        <v>79</v>
      </c>
      <c r="D292" s="94" t="s">
        <v>75</v>
      </c>
      <c r="E292" s="94"/>
      <c r="F292" s="42"/>
      <c r="G292" s="29"/>
      <c r="H292" s="8"/>
    </row>
    <row r="293" spans="1:8" s="1" customFormat="1" ht="12" customHeight="1" x14ac:dyDescent="0.35">
      <c r="A293" s="92"/>
      <c r="B293" s="92"/>
      <c r="C293" s="92"/>
      <c r="D293" s="94" t="s">
        <v>76</v>
      </c>
      <c r="E293" s="94"/>
      <c r="F293" s="42"/>
      <c r="G293" s="29"/>
      <c r="H293" s="8"/>
    </row>
    <row r="294" spans="1:8" s="1" customFormat="1" ht="12" customHeight="1" x14ac:dyDescent="0.35">
      <c r="A294" s="92"/>
      <c r="B294" s="92"/>
      <c r="C294" s="92"/>
      <c r="D294" s="94" t="s">
        <v>77</v>
      </c>
      <c r="E294" s="94"/>
      <c r="F294" s="42"/>
      <c r="G294" s="29"/>
      <c r="H294" s="8"/>
    </row>
    <row r="295" spans="1:8" s="1" customFormat="1" ht="12" customHeight="1" x14ac:dyDescent="0.35">
      <c r="A295" s="92"/>
      <c r="B295" s="92"/>
      <c r="C295" s="92"/>
      <c r="D295" s="94" t="s">
        <v>78</v>
      </c>
      <c r="E295" s="94"/>
      <c r="F295" s="42"/>
      <c r="G295" s="29"/>
      <c r="H295" s="8"/>
    </row>
    <row r="296" spans="1:8" s="1" customFormat="1" ht="12" customHeight="1" x14ac:dyDescent="0.35">
      <c r="A296" s="93"/>
      <c r="B296" s="93"/>
      <c r="C296" s="93"/>
      <c r="D296" s="93"/>
      <c r="E296" s="93"/>
      <c r="F296" s="93"/>
      <c r="G296" s="93"/>
      <c r="H296" s="8"/>
    </row>
    <row r="297" spans="1:8" s="1" customFormat="1" ht="12" customHeight="1" x14ac:dyDescent="0.35">
      <c r="A297" s="98"/>
      <c r="B297" s="98"/>
      <c r="C297" s="98"/>
      <c r="D297" s="98"/>
      <c r="E297" s="98"/>
      <c r="F297" s="98"/>
      <c r="G297" s="98"/>
      <c r="H297" s="8"/>
    </row>
    <row r="298" spans="1:8" s="1" customFormat="1" ht="12" customHeight="1" x14ac:dyDescent="0.35">
      <c r="A298" s="93" t="s">
        <v>23</v>
      </c>
      <c r="B298" s="93" t="s">
        <v>22</v>
      </c>
      <c r="C298" s="92" t="s">
        <v>80</v>
      </c>
      <c r="D298" s="94" t="s">
        <v>75</v>
      </c>
      <c r="E298" s="94"/>
      <c r="F298" s="42"/>
      <c r="G298" s="29"/>
      <c r="H298" s="8"/>
    </row>
    <row r="299" spans="1:8" s="1" customFormat="1" ht="12" customHeight="1" x14ac:dyDescent="0.35">
      <c r="A299" s="97"/>
      <c r="B299" s="97"/>
      <c r="C299" s="92"/>
      <c r="D299" s="94" t="s">
        <v>76</v>
      </c>
      <c r="E299" s="94"/>
      <c r="F299" s="42"/>
      <c r="G299" s="29"/>
      <c r="H299" s="8"/>
    </row>
    <row r="300" spans="1:8" s="1" customFormat="1" ht="12" customHeight="1" x14ac:dyDescent="0.35">
      <c r="A300" s="97"/>
      <c r="B300" s="97"/>
      <c r="C300" s="92"/>
      <c r="D300" s="94" t="s">
        <v>77</v>
      </c>
      <c r="E300" s="94"/>
      <c r="F300" s="42"/>
      <c r="G300" s="29"/>
      <c r="H300" s="8"/>
    </row>
    <row r="301" spans="1:8" s="1" customFormat="1" ht="12" customHeight="1" x14ac:dyDescent="0.35">
      <c r="A301" s="97"/>
      <c r="B301" s="97"/>
      <c r="C301" s="92"/>
      <c r="D301" s="94" t="s">
        <v>78</v>
      </c>
      <c r="E301" s="94"/>
      <c r="F301" s="42"/>
      <c r="G301" s="29"/>
      <c r="H301" s="8"/>
    </row>
    <row r="302" spans="1:8" s="1" customFormat="1" ht="12" customHeight="1" x14ac:dyDescent="0.35">
      <c r="A302" s="97"/>
      <c r="B302" s="97"/>
      <c r="C302" s="92" t="s">
        <v>81</v>
      </c>
      <c r="D302" s="94" t="s">
        <v>75</v>
      </c>
      <c r="E302" s="94"/>
      <c r="F302" s="42"/>
      <c r="G302" s="29"/>
      <c r="H302" s="8"/>
    </row>
    <row r="303" spans="1:8" s="1" customFormat="1" ht="12" customHeight="1" x14ac:dyDescent="0.35">
      <c r="A303" s="97"/>
      <c r="B303" s="97"/>
      <c r="C303" s="92"/>
      <c r="D303" s="94" t="s">
        <v>76</v>
      </c>
      <c r="E303" s="94"/>
      <c r="F303" s="42"/>
      <c r="G303" s="29"/>
      <c r="H303" s="8"/>
    </row>
    <row r="304" spans="1:8" s="1" customFormat="1" ht="12" customHeight="1" x14ac:dyDescent="0.35">
      <c r="A304" s="97"/>
      <c r="B304" s="97"/>
      <c r="C304" s="92"/>
      <c r="D304" s="94" t="s">
        <v>77</v>
      </c>
      <c r="E304" s="94"/>
      <c r="F304" s="42"/>
      <c r="G304" s="29"/>
      <c r="H304" s="8"/>
    </row>
    <row r="305" spans="1:8" s="1" customFormat="1" ht="12" customHeight="1" x14ac:dyDescent="0.35">
      <c r="A305" s="97"/>
      <c r="B305" s="97"/>
      <c r="C305" s="92"/>
      <c r="D305" s="94" t="s">
        <v>78</v>
      </c>
      <c r="E305" s="94"/>
      <c r="F305" s="42"/>
      <c r="G305" s="29"/>
      <c r="H305" s="8"/>
    </row>
    <row r="306" spans="1:8" s="1" customFormat="1" ht="12" customHeight="1" x14ac:dyDescent="0.35">
      <c r="A306" s="97"/>
      <c r="B306" s="97"/>
      <c r="C306" s="92" t="s">
        <v>82</v>
      </c>
      <c r="D306" s="94" t="s">
        <v>75</v>
      </c>
      <c r="E306" s="94"/>
      <c r="F306" s="42"/>
      <c r="G306" s="29"/>
      <c r="H306" s="8"/>
    </row>
    <row r="307" spans="1:8" s="1" customFormat="1" ht="12" customHeight="1" x14ac:dyDescent="0.35">
      <c r="A307" s="97"/>
      <c r="B307" s="97"/>
      <c r="C307" s="92"/>
      <c r="D307" s="94" t="s">
        <v>76</v>
      </c>
      <c r="E307" s="94"/>
      <c r="F307" s="42"/>
      <c r="G307" s="29"/>
      <c r="H307" s="8"/>
    </row>
    <row r="308" spans="1:8" s="1" customFormat="1" ht="12" customHeight="1" x14ac:dyDescent="0.35">
      <c r="A308" s="97"/>
      <c r="B308" s="97"/>
      <c r="C308" s="92"/>
      <c r="D308" s="94" t="s">
        <v>77</v>
      </c>
      <c r="E308" s="94"/>
      <c r="F308" s="42"/>
      <c r="G308" s="29"/>
      <c r="H308" s="8"/>
    </row>
    <row r="309" spans="1:8" s="1" customFormat="1" ht="12" customHeight="1" x14ac:dyDescent="0.35">
      <c r="A309" s="97"/>
      <c r="B309" s="97"/>
      <c r="C309" s="92"/>
      <c r="D309" s="94" t="s">
        <v>78</v>
      </c>
      <c r="E309" s="94"/>
      <c r="F309" s="42"/>
      <c r="G309" s="29"/>
      <c r="H309" s="8"/>
    </row>
    <row r="310" spans="1:8" s="1" customFormat="1" ht="12" customHeight="1" x14ac:dyDescent="0.35">
      <c r="A310" s="97"/>
      <c r="B310" s="97"/>
      <c r="C310" s="92" t="s">
        <v>83</v>
      </c>
      <c r="D310" s="94" t="s">
        <v>75</v>
      </c>
      <c r="E310" s="94"/>
      <c r="F310" s="42"/>
      <c r="G310" s="29"/>
      <c r="H310" s="8"/>
    </row>
    <row r="311" spans="1:8" s="1" customFormat="1" ht="12" customHeight="1" x14ac:dyDescent="0.35">
      <c r="A311" s="97"/>
      <c r="B311" s="97"/>
      <c r="C311" s="92"/>
      <c r="D311" s="94" t="s">
        <v>76</v>
      </c>
      <c r="E311" s="94"/>
      <c r="F311" s="42"/>
      <c r="G311" s="29"/>
      <c r="H311" s="8"/>
    </row>
    <row r="312" spans="1:8" s="1" customFormat="1" ht="12" customHeight="1" x14ac:dyDescent="0.35">
      <c r="A312" s="97"/>
      <c r="B312" s="97"/>
      <c r="C312" s="92"/>
      <c r="D312" s="94" t="s">
        <v>77</v>
      </c>
      <c r="E312" s="94"/>
      <c r="F312" s="42"/>
      <c r="G312" s="29"/>
      <c r="H312" s="8"/>
    </row>
    <row r="313" spans="1:8" s="1" customFormat="1" ht="12" customHeight="1" x14ac:dyDescent="0.35">
      <c r="A313" s="97"/>
      <c r="B313" s="97"/>
      <c r="C313" s="92"/>
      <c r="D313" s="94" t="s">
        <v>78</v>
      </c>
      <c r="E313" s="94"/>
      <c r="F313" s="42"/>
      <c r="G313" s="29"/>
      <c r="H313" s="8"/>
    </row>
    <row r="314" spans="1:8" s="1" customFormat="1" ht="12" customHeight="1" x14ac:dyDescent="0.35">
      <c r="A314" s="97"/>
      <c r="B314" s="97"/>
      <c r="C314" s="92" t="s">
        <v>84</v>
      </c>
      <c r="D314" s="94" t="s">
        <v>75</v>
      </c>
      <c r="E314" s="94"/>
      <c r="F314" s="42"/>
      <c r="G314" s="29"/>
      <c r="H314" s="8"/>
    </row>
    <row r="315" spans="1:8" s="1" customFormat="1" ht="12" customHeight="1" x14ac:dyDescent="0.35">
      <c r="A315" s="97"/>
      <c r="B315" s="97"/>
      <c r="C315" s="92"/>
      <c r="D315" s="94" t="s">
        <v>76</v>
      </c>
      <c r="E315" s="94"/>
      <c r="F315" s="42"/>
      <c r="G315" s="29"/>
      <c r="H315" s="8"/>
    </row>
    <row r="316" spans="1:8" s="1" customFormat="1" ht="12" customHeight="1" x14ac:dyDescent="0.35">
      <c r="A316" s="97"/>
      <c r="B316" s="97"/>
      <c r="C316" s="92"/>
      <c r="D316" s="94" t="s">
        <v>77</v>
      </c>
      <c r="E316" s="94"/>
      <c r="F316" s="42"/>
      <c r="G316" s="29"/>
      <c r="H316" s="8"/>
    </row>
    <row r="317" spans="1:8" s="1" customFormat="1" ht="12" customHeight="1" x14ac:dyDescent="0.35">
      <c r="A317" s="97"/>
      <c r="B317" s="97"/>
      <c r="C317" s="92"/>
      <c r="D317" s="94" t="s">
        <v>78</v>
      </c>
      <c r="E317" s="94"/>
      <c r="F317" s="42"/>
      <c r="G317" s="29"/>
      <c r="H317" s="8"/>
    </row>
    <row r="318" spans="1:8" s="1" customFormat="1" ht="12" customHeight="1" x14ac:dyDescent="0.35">
      <c r="A318" s="97"/>
      <c r="B318" s="97"/>
      <c r="C318" s="92" t="s">
        <v>85</v>
      </c>
      <c r="D318" s="94" t="s">
        <v>75</v>
      </c>
      <c r="E318" s="94"/>
      <c r="F318" s="42"/>
      <c r="G318" s="29"/>
      <c r="H318" s="8"/>
    </row>
    <row r="319" spans="1:8" s="1" customFormat="1" ht="12" customHeight="1" x14ac:dyDescent="0.35">
      <c r="A319" s="97"/>
      <c r="B319" s="97"/>
      <c r="C319" s="92"/>
      <c r="D319" s="94" t="s">
        <v>76</v>
      </c>
      <c r="E319" s="94"/>
      <c r="F319" s="42"/>
      <c r="G319" s="29"/>
      <c r="H319" s="8"/>
    </row>
    <row r="320" spans="1:8" s="1" customFormat="1" ht="12" customHeight="1" x14ac:dyDescent="0.35">
      <c r="A320" s="97"/>
      <c r="B320" s="97"/>
      <c r="C320" s="92"/>
      <c r="D320" s="94" t="s">
        <v>77</v>
      </c>
      <c r="E320" s="94"/>
      <c r="F320" s="42"/>
      <c r="G320" s="29"/>
      <c r="H320" s="8"/>
    </row>
    <row r="321" spans="1:8" s="1" customFormat="1" ht="12" customHeight="1" x14ac:dyDescent="0.35">
      <c r="A321" s="97"/>
      <c r="B321" s="97"/>
      <c r="C321" s="92"/>
      <c r="D321" s="94" t="s">
        <v>78</v>
      </c>
      <c r="E321" s="94"/>
      <c r="F321" s="42"/>
      <c r="G321" s="29"/>
      <c r="H321" s="8"/>
    </row>
    <row r="322" spans="1:8" s="1" customFormat="1" ht="12" customHeight="1" x14ac:dyDescent="0.35">
      <c r="A322" s="97"/>
      <c r="B322" s="97"/>
      <c r="C322" s="92" t="s">
        <v>86</v>
      </c>
      <c r="D322" s="94" t="s">
        <v>75</v>
      </c>
      <c r="E322" s="94"/>
      <c r="F322" s="42"/>
      <c r="G322" s="29"/>
      <c r="H322" s="8"/>
    </row>
    <row r="323" spans="1:8" s="1" customFormat="1" ht="12" customHeight="1" x14ac:dyDescent="0.35">
      <c r="A323" s="97"/>
      <c r="B323" s="97"/>
      <c r="C323" s="92"/>
      <c r="D323" s="94" t="s">
        <v>76</v>
      </c>
      <c r="E323" s="94"/>
      <c r="F323" s="42"/>
      <c r="G323" s="29"/>
      <c r="H323" s="8"/>
    </row>
    <row r="324" spans="1:8" s="1" customFormat="1" ht="12" customHeight="1" x14ac:dyDescent="0.35">
      <c r="A324" s="97"/>
      <c r="B324" s="97"/>
      <c r="C324" s="92"/>
      <c r="D324" s="94" t="s">
        <v>77</v>
      </c>
      <c r="E324" s="94"/>
      <c r="F324" s="42"/>
      <c r="G324" s="29"/>
      <c r="H324" s="8"/>
    </row>
    <row r="325" spans="1:8" s="1" customFormat="1" ht="12" customHeight="1" x14ac:dyDescent="0.35">
      <c r="A325" s="97"/>
      <c r="B325" s="97"/>
      <c r="C325" s="92"/>
      <c r="D325" s="94" t="s">
        <v>78</v>
      </c>
      <c r="E325" s="94"/>
      <c r="F325" s="42"/>
      <c r="G325" s="29"/>
      <c r="H325" s="8"/>
    </row>
    <row r="326" spans="1:8" s="1" customFormat="1" ht="12" customHeight="1" x14ac:dyDescent="0.35">
      <c r="A326" s="97"/>
      <c r="B326" s="97"/>
      <c r="C326" s="92" t="s">
        <v>87</v>
      </c>
      <c r="D326" s="94" t="s">
        <v>75</v>
      </c>
      <c r="E326" s="94"/>
      <c r="F326" s="42"/>
      <c r="G326" s="29"/>
      <c r="H326" s="8"/>
    </row>
    <row r="327" spans="1:8" s="1" customFormat="1" ht="12" customHeight="1" x14ac:dyDescent="0.35">
      <c r="A327" s="97"/>
      <c r="B327" s="97"/>
      <c r="C327" s="92"/>
      <c r="D327" s="94" t="s">
        <v>76</v>
      </c>
      <c r="E327" s="94"/>
      <c r="F327" s="42"/>
      <c r="G327" s="29"/>
      <c r="H327" s="8"/>
    </row>
    <row r="328" spans="1:8" s="1" customFormat="1" ht="12" customHeight="1" x14ac:dyDescent="0.35">
      <c r="A328" s="97"/>
      <c r="B328" s="97"/>
      <c r="C328" s="92"/>
      <c r="D328" s="94" t="s">
        <v>77</v>
      </c>
      <c r="E328" s="94"/>
      <c r="F328" s="42"/>
      <c r="G328" s="29"/>
      <c r="H328" s="8"/>
    </row>
    <row r="329" spans="1:8" s="1" customFormat="1" ht="12" customHeight="1" x14ac:dyDescent="0.35">
      <c r="A329" s="97"/>
      <c r="B329" s="97"/>
      <c r="C329" s="92"/>
      <c r="D329" s="94" t="s">
        <v>78</v>
      </c>
      <c r="E329" s="94"/>
      <c r="F329" s="42"/>
      <c r="G329" s="29"/>
      <c r="H329" s="8"/>
    </row>
    <row r="330" spans="1:8" s="1" customFormat="1" ht="12" customHeight="1" x14ac:dyDescent="0.35">
      <c r="A330" s="97"/>
      <c r="B330" s="97"/>
      <c r="C330" s="92" t="s">
        <v>88</v>
      </c>
      <c r="D330" s="94" t="s">
        <v>75</v>
      </c>
      <c r="E330" s="94"/>
      <c r="F330" s="42"/>
      <c r="G330" s="29"/>
      <c r="H330" s="8"/>
    </row>
    <row r="331" spans="1:8" s="1" customFormat="1" ht="12" customHeight="1" x14ac:dyDescent="0.35">
      <c r="A331" s="97"/>
      <c r="B331" s="97"/>
      <c r="C331" s="92"/>
      <c r="D331" s="94" t="s">
        <v>76</v>
      </c>
      <c r="E331" s="94"/>
      <c r="F331" s="42"/>
      <c r="G331" s="29"/>
      <c r="H331" s="8"/>
    </row>
    <row r="332" spans="1:8" s="1" customFormat="1" ht="12" customHeight="1" x14ac:dyDescent="0.35">
      <c r="A332" s="97"/>
      <c r="B332" s="97"/>
      <c r="C332" s="92"/>
      <c r="D332" s="94" t="s">
        <v>77</v>
      </c>
      <c r="E332" s="94"/>
      <c r="F332" s="42"/>
      <c r="G332" s="29"/>
      <c r="H332" s="8"/>
    </row>
    <row r="333" spans="1:8" s="1" customFormat="1" ht="12" customHeight="1" x14ac:dyDescent="0.35">
      <c r="A333" s="97"/>
      <c r="B333" s="97"/>
      <c r="C333" s="92"/>
      <c r="D333" s="94" t="s">
        <v>78</v>
      </c>
      <c r="E333" s="94"/>
      <c r="F333" s="42"/>
      <c r="G333" s="29"/>
      <c r="H333" s="8"/>
    </row>
    <row r="334" spans="1:8" s="1" customFormat="1" ht="12" customHeight="1" x14ac:dyDescent="0.35">
      <c r="A334" s="97"/>
      <c r="B334" s="97"/>
      <c r="C334" s="92" t="s">
        <v>89</v>
      </c>
      <c r="D334" s="94" t="s">
        <v>75</v>
      </c>
      <c r="E334" s="94"/>
      <c r="F334" s="42"/>
      <c r="G334" s="29"/>
      <c r="H334" s="8"/>
    </row>
    <row r="335" spans="1:8" s="1" customFormat="1" ht="12" customHeight="1" x14ac:dyDescent="0.35">
      <c r="A335" s="97"/>
      <c r="B335" s="97"/>
      <c r="C335" s="92"/>
      <c r="D335" s="94" t="s">
        <v>76</v>
      </c>
      <c r="E335" s="94"/>
      <c r="F335" s="42"/>
      <c r="G335" s="29"/>
      <c r="H335" s="8"/>
    </row>
    <row r="336" spans="1:8" s="1" customFormat="1" ht="12" customHeight="1" x14ac:dyDescent="0.35">
      <c r="A336" s="97"/>
      <c r="B336" s="97"/>
      <c r="C336" s="92"/>
      <c r="D336" s="94" t="s">
        <v>77</v>
      </c>
      <c r="E336" s="94"/>
      <c r="F336" s="42"/>
      <c r="G336" s="29"/>
      <c r="H336" s="8"/>
    </row>
    <row r="337" spans="1:8" s="1" customFormat="1" ht="12" customHeight="1" x14ac:dyDescent="0.35">
      <c r="A337" s="97"/>
      <c r="B337" s="98"/>
      <c r="C337" s="92"/>
      <c r="D337" s="94" t="s">
        <v>78</v>
      </c>
      <c r="E337" s="94"/>
      <c r="F337" s="42"/>
      <c r="G337" s="29"/>
      <c r="H337" s="8"/>
    </row>
    <row r="338" spans="1:8" s="1" customFormat="1" ht="31" customHeight="1" x14ac:dyDescent="0.35">
      <c r="A338" s="97"/>
      <c r="B338" s="44" t="s">
        <v>277</v>
      </c>
      <c r="C338" s="44" t="s">
        <v>273</v>
      </c>
      <c r="D338" s="93"/>
      <c r="E338" s="93"/>
      <c r="F338" s="43"/>
      <c r="G338" s="29"/>
      <c r="H338" s="8"/>
    </row>
    <row r="339" spans="1:8" x14ac:dyDescent="0.35">
      <c r="A339" s="11"/>
      <c r="B339" s="11"/>
      <c r="C339" s="20"/>
      <c r="D339" s="11"/>
      <c r="E339" s="11"/>
      <c r="F339" s="20"/>
      <c r="H339" s="7"/>
    </row>
    <row r="340" spans="1:8" x14ac:dyDescent="0.35">
      <c r="A340" s="11"/>
      <c r="B340" s="11"/>
      <c r="C340" s="20"/>
      <c r="D340" s="11"/>
      <c r="E340" s="11"/>
      <c r="F340" s="20"/>
      <c r="H340" s="7"/>
    </row>
    <row r="341" spans="1:8" x14ac:dyDescent="0.35">
      <c r="A341" s="15"/>
      <c r="B341" s="15"/>
      <c r="C341" s="21"/>
      <c r="D341" s="15"/>
      <c r="E341" s="15"/>
      <c r="F341" s="21"/>
    </row>
    <row r="342" spans="1:8" x14ac:dyDescent="0.35">
      <c r="A342" s="15"/>
      <c r="B342" s="15"/>
      <c r="C342" s="21"/>
      <c r="D342" s="15"/>
      <c r="E342" s="15"/>
      <c r="F342" s="21"/>
    </row>
    <row r="343" spans="1:8" x14ac:dyDescent="0.35">
      <c r="A343" s="15"/>
      <c r="B343" s="15"/>
      <c r="C343" s="21"/>
      <c r="D343" s="15"/>
      <c r="E343" s="15"/>
      <c r="F343" s="21"/>
    </row>
    <row r="344" spans="1:8" x14ac:dyDescent="0.35">
      <c r="A344" s="15"/>
      <c r="B344" s="15"/>
      <c r="C344" s="21"/>
      <c r="D344" s="15"/>
      <c r="E344" s="15"/>
      <c r="F344" s="21"/>
    </row>
    <row r="345" spans="1:8" x14ac:dyDescent="0.35">
      <c r="A345" s="15"/>
      <c r="B345" s="15"/>
      <c r="C345" s="21"/>
      <c r="D345" s="15"/>
      <c r="E345" s="15"/>
      <c r="F345" s="21"/>
    </row>
    <row r="346" spans="1:8" x14ac:dyDescent="0.35">
      <c r="A346" s="15"/>
      <c r="B346" s="15"/>
      <c r="C346" s="21"/>
      <c r="D346" s="15"/>
      <c r="E346" s="15"/>
      <c r="F346" s="21"/>
    </row>
    <row r="347" spans="1:8" x14ac:dyDescent="0.35">
      <c r="A347" s="15"/>
      <c r="B347" s="15"/>
      <c r="C347" s="21"/>
      <c r="D347" s="15"/>
      <c r="E347" s="15"/>
      <c r="F347" s="21"/>
    </row>
  </sheetData>
  <sheetProtection sheet="1" objects="1" scenarios="1"/>
  <mergeCells count="404">
    <mergeCell ref="B284:B295"/>
    <mergeCell ref="A284:A295"/>
    <mergeCell ref="A296:G297"/>
    <mergeCell ref="B298:B337"/>
    <mergeCell ref="A298:A338"/>
    <mergeCell ref="A156:G156"/>
    <mergeCell ref="C282:E282"/>
    <mergeCell ref="C283:E283"/>
    <mergeCell ref="C45:E45"/>
    <mergeCell ref="C46:E46"/>
    <mergeCell ref="C47:E47"/>
    <mergeCell ref="C122:C124"/>
    <mergeCell ref="B116:B124"/>
    <mergeCell ref="D124:E124"/>
    <mergeCell ref="D231:E231"/>
    <mergeCell ref="D248:E248"/>
    <mergeCell ref="D249:E249"/>
    <mergeCell ref="D250:E250"/>
    <mergeCell ref="D251:E251"/>
    <mergeCell ref="D252:E252"/>
    <mergeCell ref="D253:E253"/>
    <mergeCell ref="D232:E232"/>
    <mergeCell ref="D233:E233"/>
    <mergeCell ref="D234:E234"/>
    <mergeCell ref="D235:E235"/>
    <mergeCell ref="D237:E237"/>
    <mergeCell ref="D238:E238"/>
    <mergeCell ref="D239:E239"/>
    <mergeCell ref="D240:E240"/>
    <mergeCell ref="D241:E241"/>
    <mergeCell ref="C284:C286"/>
    <mergeCell ref="D284:E284"/>
    <mergeCell ref="D285:E285"/>
    <mergeCell ref="C225:C235"/>
    <mergeCell ref="D225:E225"/>
    <mergeCell ref="D286:E286"/>
    <mergeCell ref="D236:E236"/>
    <mergeCell ref="C260:C261"/>
    <mergeCell ref="D260:E260"/>
    <mergeCell ref="C254:C257"/>
    <mergeCell ref="D229:E229"/>
    <mergeCell ref="D230:E230"/>
    <mergeCell ref="B157:B173"/>
    <mergeCell ref="A157:A173"/>
    <mergeCell ref="B174:B197"/>
    <mergeCell ref="A174:A197"/>
    <mergeCell ref="A198:G198"/>
    <mergeCell ref="B199:B219"/>
    <mergeCell ref="A199:A219"/>
    <mergeCell ref="C247:C253"/>
    <mergeCell ref="C161:C165"/>
    <mergeCell ref="D161:E161"/>
    <mergeCell ref="D162:E162"/>
    <mergeCell ref="D163:E163"/>
    <mergeCell ref="D164:E164"/>
    <mergeCell ref="D165:E165"/>
    <mergeCell ref="C166:C169"/>
    <mergeCell ref="D166:E166"/>
    <mergeCell ref="D167:E167"/>
    <mergeCell ref="D168:E168"/>
    <mergeCell ref="D169:E169"/>
    <mergeCell ref="C170:C172"/>
    <mergeCell ref="D170:E170"/>
    <mergeCell ref="D171:E171"/>
    <mergeCell ref="D172:E172"/>
    <mergeCell ref="C157:C159"/>
    <mergeCell ref="B97:B114"/>
    <mergeCell ref="A58:A114"/>
    <mergeCell ref="A116:A155"/>
    <mergeCell ref="A115:G115"/>
    <mergeCell ref="B147:B155"/>
    <mergeCell ref="C49:C50"/>
    <mergeCell ref="D49:E49"/>
    <mergeCell ref="D50:E50"/>
    <mergeCell ref="C51:C52"/>
    <mergeCell ref="D51:E51"/>
    <mergeCell ref="D52:E52"/>
    <mergeCell ref="C58:C59"/>
    <mergeCell ref="D58:E58"/>
    <mergeCell ref="D59:E59"/>
    <mergeCell ref="C60:C61"/>
    <mergeCell ref="D60:E60"/>
    <mergeCell ref="D61:E61"/>
    <mergeCell ref="C53:C54"/>
    <mergeCell ref="D53:E53"/>
    <mergeCell ref="D54:E54"/>
    <mergeCell ref="C55:C56"/>
    <mergeCell ref="D55:E55"/>
    <mergeCell ref="D56:E56"/>
    <mergeCell ref="C66:C67"/>
    <mergeCell ref="C3:E3"/>
    <mergeCell ref="B4:B11"/>
    <mergeCell ref="D28:D29"/>
    <mergeCell ref="D30:D33"/>
    <mergeCell ref="C34:C44"/>
    <mergeCell ref="D34:D38"/>
    <mergeCell ref="D39:D40"/>
    <mergeCell ref="D41:D44"/>
    <mergeCell ref="C12:C22"/>
    <mergeCell ref="D12:D16"/>
    <mergeCell ref="D17:D18"/>
    <mergeCell ref="D19:D22"/>
    <mergeCell ref="C23:C33"/>
    <mergeCell ref="D23:D27"/>
    <mergeCell ref="C4:C9"/>
    <mergeCell ref="B12:B48"/>
    <mergeCell ref="A49:A56"/>
    <mergeCell ref="D66:E66"/>
    <mergeCell ref="D67:E67"/>
    <mergeCell ref="B49:B56"/>
    <mergeCell ref="A57:G57"/>
    <mergeCell ref="B58:B96"/>
    <mergeCell ref="C68:C69"/>
    <mergeCell ref="D68:E68"/>
    <mergeCell ref="D69:E69"/>
    <mergeCell ref="C62:C63"/>
    <mergeCell ref="D62:E62"/>
    <mergeCell ref="D63:E63"/>
    <mergeCell ref="C64:C65"/>
    <mergeCell ref="D64:E64"/>
    <mergeCell ref="D65:E65"/>
    <mergeCell ref="C78:C83"/>
    <mergeCell ref="D78:E78"/>
    <mergeCell ref="D79:E79"/>
    <mergeCell ref="D80:E80"/>
    <mergeCell ref="D81:E81"/>
    <mergeCell ref="D82:E82"/>
    <mergeCell ref="D83:E83"/>
    <mergeCell ref="C70:C71"/>
    <mergeCell ref="D70:E70"/>
    <mergeCell ref="D71:E71"/>
    <mergeCell ref="C72:C77"/>
    <mergeCell ref="D72:E72"/>
    <mergeCell ref="D73:E73"/>
    <mergeCell ref="D74:E74"/>
    <mergeCell ref="D75:E75"/>
    <mergeCell ref="D76:E76"/>
    <mergeCell ref="D77:E77"/>
    <mergeCell ref="C90:C95"/>
    <mergeCell ref="D90:E90"/>
    <mergeCell ref="D91:E91"/>
    <mergeCell ref="D92:E92"/>
    <mergeCell ref="D93:E93"/>
    <mergeCell ref="D94:E94"/>
    <mergeCell ref="D95:E95"/>
    <mergeCell ref="C84:C89"/>
    <mergeCell ref="D84:E84"/>
    <mergeCell ref="D85:E85"/>
    <mergeCell ref="D86:E86"/>
    <mergeCell ref="D87:E87"/>
    <mergeCell ref="D88:E88"/>
    <mergeCell ref="D89:E89"/>
    <mergeCell ref="C97:C99"/>
    <mergeCell ref="D97:E97"/>
    <mergeCell ref="D98:E98"/>
    <mergeCell ref="D99:E99"/>
    <mergeCell ref="C100:C102"/>
    <mergeCell ref="D100:E100"/>
    <mergeCell ref="D101:E101"/>
    <mergeCell ref="D102:E102"/>
    <mergeCell ref="D109:D111"/>
    <mergeCell ref="C109:C114"/>
    <mergeCell ref="D112:D114"/>
    <mergeCell ref="D116:D118"/>
    <mergeCell ref="D119:D121"/>
    <mergeCell ref="D122:E122"/>
    <mergeCell ref="D123:E123"/>
    <mergeCell ref="C103:C105"/>
    <mergeCell ref="D103:E103"/>
    <mergeCell ref="D104:E104"/>
    <mergeCell ref="D105:E105"/>
    <mergeCell ref="C106:C108"/>
    <mergeCell ref="D106:E106"/>
    <mergeCell ref="C116:C121"/>
    <mergeCell ref="B125:B146"/>
    <mergeCell ref="D125:E125"/>
    <mergeCell ref="D126:E126"/>
    <mergeCell ref="D129:E129"/>
    <mergeCell ref="D130:E130"/>
    <mergeCell ref="D134:E134"/>
    <mergeCell ref="D135:E135"/>
    <mergeCell ref="D127:E127"/>
    <mergeCell ref="D128:E128"/>
    <mergeCell ref="C125:C128"/>
    <mergeCell ref="C129:C133"/>
    <mergeCell ref="D131:E131"/>
    <mergeCell ref="D132:E132"/>
    <mergeCell ref="D133:E133"/>
    <mergeCell ref="C140:C141"/>
    <mergeCell ref="D140:E140"/>
    <mergeCell ref="D141:E141"/>
    <mergeCell ref="C142:C143"/>
    <mergeCell ref="D142:E142"/>
    <mergeCell ref="D143:E143"/>
    <mergeCell ref="D136:E136"/>
    <mergeCell ref="C138:C139"/>
    <mergeCell ref="D138:E138"/>
    <mergeCell ref="D139:E139"/>
    <mergeCell ref="C134:C136"/>
    <mergeCell ref="C152:C155"/>
    <mergeCell ref="D152:E152"/>
    <mergeCell ref="D153:E153"/>
    <mergeCell ref="D154:E154"/>
    <mergeCell ref="D155:E155"/>
    <mergeCell ref="C144:C145"/>
    <mergeCell ref="D144:E144"/>
    <mergeCell ref="D145:E145"/>
    <mergeCell ref="D157:E157"/>
    <mergeCell ref="D158:E158"/>
    <mergeCell ref="D159:E159"/>
    <mergeCell ref="C147:C151"/>
    <mergeCell ref="D147:E147"/>
    <mergeCell ref="D148:E148"/>
    <mergeCell ref="D149:E149"/>
    <mergeCell ref="D150:E150"/>
    <mergeCell ref="D151:E151"/>
    <mergeCell ref="D179:E179"/>
    <mergeCell ref="C180:C182"/>
    <mergeCell ref="D180:E180"/>
    <mergeCell ref="D181:E181"/>
    <mergeCell ref="D182:E182"/>
    <mergeCell ref="C183:C185"/>
    <mergeCell ref="D183:E183"/>
    <mergeCell ref="D184:E184"/>
    <mergeCell ref="D185:E185"/>
    <mergeCell ref="C177:C179"/>
    <mergeCell ref="D177:E177"/>
    <mergeCell ref="D178:E178"/>
    <mergeCell ref="C192:C194"/>
    <mergeCell ref="D192:E192"/>
    <mergeCell ref="D193:E193"/>
    <mergeCell ref="D194:E194"/>
    <mergeCell ref="C195:C197"/>
    <mergeCell ref="D195:E195"/>
    <mergeCell ref="D196:E196"/>
    <mergeCell ref="D197:E197"/>
    <mergeCell ref="C186:C188"/>
    <mergeCell ref="D186:E186"/>
    <mergeCell ref="D187:E187"/>
    <mergeCell ref="D188:E188"/>
    <mergeCell ref="C189:C191"/>
    <mergeCell ref="D189:E189"/>
    <mergeCell ref="D190:E190"/>
    <mergeCell ref="D191:E191"/>
    <mergeCell ref="D215:E215"/>
    <mergeCell ref="D216:E216"/>
    <mergeCell ref="C202:C204"/>
    <mergeCell ref="D202:E202"/>
    <mergeCell ref="D203:E203"/>
    <mergeCell ref="D204:E204"/>
    <mergeCell ref="C208:C210"/>
    <mergeCell ref="C205:C207"/>
    <mergeCell ref="D205:E205"/>
    <mergeCell ref="D206:E206"/>
    <mergeCell ref="D207:E207"/>
    <mergeCell ref="D208:E208"/>
    <mergeCell ref="D209:E209"/>
    <mergeCell ref="D210:E210"/>
    <mergeCell ref="C211:C213"/>
    <mergeCell ref="D211:E211"/>
    <mergeCell ref="B220:B253"/>
    <mergeCell ref="B254:B259"/>
    <mergeCell ref="A220:A253"/>
    <mergeCell ref="A254:A273"/>
    <mergeCell ref="C292:C295"/>
    <mergeCell ref="D292:E292"/>
    <mergeCell ref="D293:E293"/>
    <mergeCell ref="D294:E294"/>
    <mergeCell ref="D295:E295"/>
    <mergeCell ref="C289:C291"/>
    <mergeCell ref="C236:C246"/>
    <mergeCell ref="D247:E247"/>
    <mergeCell ref="D267:E267"/>
    <mergeCell ref="D264:E264"/>
    <mergeCell ref="C262:C264"/>
    <mergeCell ref="C265:C267"/>
    <mergeCell ref="D291:E291"/>
    <mergeCell ref="A274:A283"/>
    <mergeCell ref="B274:B281"/>
    <mergeCell ref="C274:C277"/>
    <mergeCell ref="D274:E274"/>
    <mergeCell ref="D275:E275"/>
    <mergeCell ref="D276:E276"/>
    <mergeCell ref="D277:E277"/>
    <mergeCell ref="C298:C301"/>
    <mergeCell ref="D298:E298"/>
    <mergeCell ref="D299:E299"/>
    <mergeCell ref="D300:E300"/>
    <mergeCell ref="D301:E301"/>
    <mergeCell ref="C302:C305"/>
    <mergeCell ref="D302:E302"/>
    <mergeCell ref="D303:E303"/>
    <mergeCell ref="D304:E304"/>
    <mergeCell ref="D305:E305"/>
    <mergeCell ref="C306:C309"/>
    <mergeCell ref="D306:E306"/>
    <mergeCell ref="D307:E307"/>
    <mergeCell ref="D308:E308"/>
    <mergeCell ref="D309:E309"/>
    <mergeCell ref="C310:C313"/>
    <mergeCell ref="D310:E310"/>
    <mergeCell ref="D311:E311"/>
    <mergeCell ref="D312:E312"/>
    <mergeCell ref="D313:E313"/>
    <mergeCell ref="D334:E334"/>
    <mergeCell ref="D335:E335"/>
    <mergeCell ref="D336:E336"/>
    <mergeCell ref="D337:E337"/>
    <mergeCell ref="C314:C317"/>
    <mergeCell ref="D314:E314"/>
    <mergeCell ref="D315:E315"/>
    <mergeCell ref="D316:E316"/>
    <mergeCell ref="D317:E317"/>
    <mergeCell ref="C318:C321"/>
    <mergeCell ref="D318:E318"/>
    <mergeCell ref="D319:E319"/>
    <mergeCell ref="D320:E320"/>
    <mergeCell ref="D321:E321"/>
    <mergeCell ref="C219:E219"/>
    <mergeCell ref="C220:E220"/>
    <mergeCell ref="C221:E221"/>
    <mergeCell ref="C222:E222"/>
    <mergeCell ref="D226:E226"/>
    <mergeCell ref="D227:E227"/>
    <mergeCell ref="D228:E228"/>
    <mergeCell ref="D338:E338"/>
    <mergeCell ref="C326:C329"/>
    <mergeCell ref="D326:E326"/>
    <mergeCell ref="D327:E327"/>
    <mergeCell ref="D328:E328"/>
    <mergeCell ref="D329:E329"/>
    <mergeCell ref="C330:C333"/>
    <mergeCell ref="D330:E330"/>
    <mergeCell ref="D331:E331"/>
    <mergeCell ref="D332:E332"/>
    <mergeCell ref="D333:E333"/>
    <mergeCell ref="C322:C325"/>
    <mergeCell ref="D322:E322"/>
    <mergeCell ref="D323:E323"/>
    <mergeCell ref="D324:E324"/>
    <mergeCell ref="D325:E325"/>
    <mergeCell ref="C334:C337"/>
    <mergeCell ref="D287:E287"/>
    <mergeCell ref="D288:E288"/>
    <mergeCell ref="D289:E289"/>
    <mergeCell ref="D290:E290"/>
    <mergeCell ref="D278:E278"/>
    <mergeCell ref="D279:E279"/>
    <mergeCell ref="C268:C269"/>
    <mergeCell ref="D268:E268"/>
    <mergeCell ref="D281:E281"/>
    <mergeCell ref="C278:C281"/>
    <mergeCell ref="D269:E269"/>
    <mergeCell ref="C270:C271"/>
    <mergeCell ref="D270:E270"/>
    <mergeCell ref="D271:E271"/>
    <mergeCell ref="C160:E160"/>
    <mergeCell ref="C10:E10"/>
    <mergeCell ref="C11:E11"/>
    <mergeCell ref="C48:E48"/>
    <mergeCell ref="C96:E96"/>
    <mergeCell ref="C146:E146"/>
    <mergeCell ref="C173:E173"/>
    <mergeCell ref="C217:E217"/>
    <mergeCell ref="C218:E218"/>
    <mergeCell ref="C137:E137"/>
    <mergeCell ref="D107:E107"/>
    <mergeCell ref="D108:E108"/>
    <mergeCell ref="C174:C176"/>
    <mergeCell ref="D174:E174"/>
    <mergeCell ref="D175:E175"/>
    <mergeCell ref="D176:E176"/>
    <mergeCell ref="D212:E212"/>
    <mergeCell ref="D213:E213"/>
    <mergeCell ref="C199:C201"/>
    <mergeCell ref="D199:E199"/>
    <mergeCell ref="D200:E200"/>
    <mergeCell ref="D201:E201"/>
    <mergeCell ref="C214:C216"/>
    <mergeCell ref="D214:E214"/>
    <mergeCell ref="A1:G2"/>
    <mergeCell ref="C223:E223"/>
    <mergeCell ref="C224:E224"/>
    <mergeCell ref="C258:E258"/>
    <mergeCell ref="C259:E259"/>
    <mergeCell ref="C272:E272"/>
    <mergeCell ref="C273:E273"/>
    <mergeCell ref="A4:A48"/>
    <mergeCell ref="D280:E280"/>
    <mergeCell ref="B260:B271"/>
    <mergeCell ref="D261:E261"/>
    <mergeCell ref="D262:E262"/>
    <mergeCell ref="D263:E263"/>
    <mergeCell ref="D265:E265"/>
    <mergeCell ref="D266:E266"/>
    <mergeCell ref="D242:E242"/>
    <mergeCell ref="D243:E243"/>
    <mergeCell ref="D254:E254"/>
    <mergeCell ref="D255:E255"/>
    <mergeCell ref="D256:E256"/>
    <mergeCell ref="D257:E257"/>
    <mergeCell ref="D244:E244"/>
    <mergeCell ref="D245:E245"/>
    <mergeCell ref="D246:E246"/>
  </mergeCells>
  <dataValidations count="7">
    <dataValidation type="list" allowBlank="1" showInputMessage="1" showErrorMessage="1" sqref="E4:E9" xr:uid="{05FBBBB8-4DD7-4EDE-97BC-224551F9BDB0}">
      <formula1>"electricity, natural gas, district heating, district cooling, biomass, other (to be specified)"</formula1>
    </dataValidation>
    <dataValidation type="list" allowBlank="1" showInputMessage="1" showErrorMessage="1" sqref="F220" xr:uid="{FBA6E327-A2E4-4B1B-9630-30E440BB497F}">
      <formula1>"ODA(P)1, ODA(P)2, ODA(P)3"</formula1>
    </dataValidation>
    <dataValidation type="list" allowBlank="1" showInputMessage="1" showErrorMessage="1" sqref="F221" xr:uid="{E3805FB9-9E7A-46BE-86EF-FAE3EDA509DB}">
      <formula1>"ODA(G)1, ODA(G)2, ODA(G)3"</formula1>
    </dataValidation>
    <dataValidation type="list" allowBlank="1" showInputMessage="1" showErrorMessage="1" sqref="F222" xr:uid="{763E8B35-DFC7-4247-862B-4A190D93EF3C}">
      <formula1>"SUP 1, SUP 2, SUP 3, SUP 4, SUP 5"</formula1>
    </dataValidation>
    <dataValidation type="list" allowBlank="1" showInputMessage="1" showErrorMessage="1" sqref="F223" xr:uid="{2836AB8D-12D5-4059-9499-06BD4C0E9E7E}">
      <formula1>"I, II, III, IV"</formula1>
    </dataValidation>
    <dataValidation type="list" allowBlank="1" showInputMessage="1" showErrorMessage="1" sqref="G4:G56 G58:G114 G116:G155 G157:G197 G199:G295 G298:G338" xr:uid="{F2F192A5-1DCE-4394-B2DD-226DE9DC9479}">
      <formula1>"Verified, Internally reviewed, Self-declared"</formula1>
    </dataValidation>
    <dataValidation type="list" allowBlank="1" showInputMessage="1" showErrorMessage="1" sqref="F258:F259" xr:uid="{97E50942-79A5-4E39-BB4E-A57CC526EBE5}">
      <formula1>"Assessed, Not assessed"</formula1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portrait" r:id="rId1"/>
  <headerFooter>
    <oddFooter>&amp;C&amp;"Arial Nova,Standard"&amp;8&amp;K00-047Level 2&amp;R&amp;"Arial Nova,Standard"&amp;8&amp;K00-047&amp;P/&amp;N</oddFooter>
  </headerFooter>
  <rowBreaks count="5" manualBreakCount="5">
    <brk id="57" max="6" man="1"/>
    <brk id="115" max="16383" man="1"/>
    <brk id="156" max="16383" man="1"/>
    <brk id="198" max="16383" man="1"/>
    <brk id="25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BF27D-62AF-4724-8D7A-45669C1F1496}">
  <dimension ref="A1:I274"/>
  <sheetViews>
    <sheetView defaultGridColor="0" view="pageBreakPreview" topLeftCell="A158" colorId="22" zoomScale="130" zoomScaleNormal="130" zoomScaleSheetLayoutView="130" workbookViewId="0">
      <selection activeCell="F263" sqref="F263"/>
    </sheetView>
  </sheetViews>
  <sheetFormatPr baseColWidth="10" defaultRowHeight="14.5" x14ac:dyDescent="0.35"/>
  <cols>
    <col min="1" max="3" width="9.6328125" style="1" customWidth="1"/>
    <col min="4" max="4" width="7.6328125" style="1" customWidth="1"/>
    <col min="5" max="5" width="24.6328125" style="1" customWidth="1"/>
    <col min="6" max="6" width="14.6328125" style="9" customWidth="1"/>
    <col min="7" max="7" width="9.6328125" style="9" customWidth="1"/>
  </cols>
  <sheetData>
    <row r="1" spans="1:8" x14ac:dyDescent="0.35">
      <c r="A1" s="67" t="s">
        <v>370</v>
      </c>
      <c r="B1" s="67"/>
      <c r="C1" s="67"/>
      <c r="D1" s="67"/>
      <c r="E1" s="67"/>
      <c r="F1" s="67"/>
      <c r="G1" s="67"/>
    </row>
    <row r="2" spans="1:8" x14ac:dyDescent="0.35">
      <c r="A2" s="68"/>
      <c r="B2" s="68"/>
      <c r="C2" s="68"/>
      <c r="D2" s="68"/>
      <c r="E2" s="68"/>
      <c r="F2" s="68"/>
      <c r="G2" s="68"/>
    </row>
    <row r="3" spans="1:8" s="4" customFormat="1" ht="20" customHeight="1" x14ac:dyDescent="0.35">
      <c r="A3" s="31" t="s">
        <v>358</v>
      </c>
      <c r="B3" s="31" t="s">
        <v>359</v>
      </c>
      <c r="C3" s="101" t="s">
        <v>280</v>
      </c>
      <c r="D3" s="101"/>
      <c r="E3" s="101"/>
      <c r="F3" s="50" t="s">
        <v>27</v>
      </c>
      <c r="G3" s="25" t="s">
        <v>362</v>
      </c>
      <c r="H3" s="17"/>
    </row>
    <row r="4" spans="1:8" s="1" customFormat="1" ht="12" customHeight="1" x14ac:dyDescent="0.35">
      <c r="A4" s="92" t="s">
        <v>0</v>
      </c>
      <c r="B4" s="92" t="s">
        <v>5</v>
      </c>
      <c r="C4" s="103" t="s">
        <v>66</v>
      </c>
      <c r="D4" s="54" t="s">
        <v>67</v>
      </c>
      <c r="E4" s="33"/>
      <c r="F4" s="42"/>
      <c r="G4" s="29"/>
    </row>
    <row r="5" spans="1:8" s="1" customFormat="1" ht="12" customHeight="1" x14ac:dyDescent="0.35">
      <c r="A5" s="92"/>
      <c r="B5" s="92"/>
      <c r="C5" s="103"/>
      <c r="D5" s="54" t="s">
        <v>68</v>
      </c>
      <c r="E5" s="33"/>
      <c r="F5" s="42"/>
      <c r="G5" s="29"/>
    </row>
    <row r="6" spans="1:8" s="1" customFormat="1" ht="12" customHeight="1" x14ac:dyDescent="0.35">
      <c r="A6" s="92"/>
      <c r="B6" s="92"/>
      <c r="C6" s="103"/>
      <c r="D6" s="54" t="s">
        <v>69</v>
      </c>
      <c r="E6" s="33"/>
      <c r="F6" s="42"/>
      <c r="G6" s="29"/>
    </row>
    <row r="7" spans="1:8" s="1" customFormat="1" ht="12" customHeight="1" x14ac:dyDescent="0.35">
      <c r="A7" s="92"/>
      <c r="B7" s="92"/>
      <c r="C7" s="103"/>
      <c r="D7" s="54" t="s">
        <v>70</v>
      </c>
      <c r="E7" s="33"/>
      <c r="F7" s="42"/>
      <c r="G7" s="29"/>
    </row>
    <row r="8" spans="1:8" s="1" customFormat="1" ht="12" customHeight="1" x14ac:dyDescent="0.35">
      <c r="A8" s="92"/>
      <c r="B8" s="92"/>
      <c r="C8" s="103"/>
      <c r="D8" s="54" t="s">
        <v>71</v>
      </c>
      <c r="E8" s="33"/>
      <c r="F8" s="42"/>
      <c r="G8" s="29"/>
    </row>
    <row r="9" spans="1:8" s="1" customFormat="1" ht="12" customHeight="1" x14ac:dyDescent="0.35">
      <c r="A9" s="92"/>
      <c r="B9" s="92"/>
      <c r="C9" s="103"/>
      <c r="D9" s="55" t="s">
        <v>311</v>
      </c>
      <c r="E9" s="33"/>
      <c r="F9" s="42"/>
      <c r="G9" s="29"/>
    </row>
    <row r="10" spans="1:8" s="1" customFormat="1" ht="12" customHeight="1" x14ac:dyDescent="0.35">
      <c r="A10" s="92"/>
      <c r="B10" s="92"/>
      <c r="C10" s="100" t="s">
        <v>381</v>
      </c>
      <c r="D10" s="100"/>
      <c r="E10" s="100"/>
      <c r="F10" s="42"/>
      <c r="G10" s="29"/>
    </row>
    <row r="11" spans="1:8" s="1" customFormat="1" ht="12" customHeight="1" x14ac:dyDescent="0.35">
      <c r="A11" s="92"/>
      <c r="B11" s="92"/>
      <c r="C11" s="100" t="s">
        <v>384</v>
      </c>
      <c r="D11" s="100"/>
      <c r="E11" s="100"/>
      <c r="F11" s="42"/>
      <c r="G11" s="29"/>
    </row>
    <row r="12" spans="1:8" s="1" customFormat="1" ht="12" customHeight="1" x14ac:dyDescent="0.35">
      <c r="A12" s="92"/>
      <c r="B12" s="92" t="s">
        <v>12</v>
      </c>
      <c r="C12" s="92" t="s">
        <v>45</v>
      </c>
      <c r="D12" s="96" t="s">
        <v>92</v>
      </c>
      <c r="E12" s="32" t="s">
        <v>61</v>
      </c>
      <c r="F12" s="42"/>
      <c r="G12" s="29"/>
    </row>
    <row r="13" spans="1:8" s="1" customFormat="1" ht="12" customHeight="1" x14ac:dyDescent="0.35">
      <c r="A13" s="92"/>
      <c r="B13" s="92"/>
      <c r="C13" s="102"/>
      <c r="D13" s="96"/>
      <c r="E13" s="32" t="s">
        <v>62</v>
      </c>
      <c r="F13" s="42"/>
      <c r="G13" s="29"/>
    </row>
    <row r="14" spans="1:8" s="1" customFormat="1" ht="12" customHeight="1" x14ac:dyDescent="0.35">
      <c r="A14" s="92"/>
      <c r="B14" s="92"/>
      <c r="C14" s="102"/>
      <c r="D14" s="94"/>
      <c r="E14" s="32" t="s">
        <v>63</v>
      </c>
      <c r="F14" s="42"/>
      <c r="G14" s="29"/>
    </row>
    <row r="15" spans="1:8" s="1" customFormat="1" ht="12" customHeight="1" x14ac:dyDescent="0.35">
      <c r="A15" s="92"/>
      <c r="B15" s="92"/>
      <c r="C15" s="102"/>
      <c r="D15" s="96"/>
      <c r="E15" s="32" t="s">
        <v>64</v>
      </c>
      <c r="F15" s="42"/>
      <c r="G15" s="29"/>
    </row>
    <row r="16" spans="1:8" s="1" customFormat="1" ht="20" customHeight="1" x14ac:dyDescent="0.35">
      <c r="A16" s="92"/>
      <c r="B16" s="92"/>
      <c r="C16" s="102"/>
      <c r="D16" s="96"/>
      <c r="E16" s="32" t="s">
        <v>65</v>
      </c>
      <c r="F16" s="42"/>
      <c r="G16" s="29"/>
    </row>
    <row r="17" spans="1:7" s="1" customFormat="1" ht="12" customHeight="1" x14ac:dyDescent="0.35">
      <c r="A17" s="92"/>
      <c r="B17" s="92"/>
      <c r="C17" s="92"/>
      <c r="D17" s="92" t="s">
        <v>93</v>
      </c>
      <c r="E17" s="32" t="s">
        <v>61</v>
      </c>
      <c r="F17" s="42"/>
      <c r="G17" s="29"/>
    </row>
    <row r="18" spans="1:7" s="1" customFormat="1" ht="12" customHeight="1" x14ac:dyDescent="0.35">
      <c r="A18" s="92"/>
      <c r="B18" s="92"/>
      <c r="C18" s="92"/>
      <c r="D18" s="92"/>
      <c r="E18" s="32" t="s">
        <v>95</v>
      </c>
      <c r="F18" s="42"/>
      <c r="G18" s="29"/>
    </row>
    <row r="19" spans="1:7" s="1" customFormat="1" ht="12" customHeight="1" x14ac:dyDescent="0.35">
      <c r="A19" s="92"/>
      <c r="B19" s="92"/>
      <c r="C19" s="92"/>
      <c r="D19" s="92" t="s">
        <v>94</v>
      </c>
      <c r="E19" s="32" t="s">
        <v>61</v>
      </c>
      <c r="F19" s="42"/>
      <c r="G19" s="29"/>
    </row>
    <row r="20" spans="1:7" s="1" customFormat="1" ht="12" customHeight="1" x14ac:dyDescent="0.35">
      <c r="A20" s="92"/>
      <c r="B20" s="92"/>
      <c r="C20" s="92"/>
      <c r="D20" s="92"/>
      <c r="E20" s="32" t="s">
        <v>96</v>
      </c>
      <c r="F20" s="42"/>
      <c r="G20" s="29"/>
    </row>
    <row r="21" spans="1:7" s="1" customFormat="1" ht="12" customHeight="1" x14ac:dyDescent="0.35">
      <c r="A21" s="92"/>
      <c r="B21" s="92"/>
      <c r="C21" s="92"/>
      <c r="D21" s="92"/>
      <c r="E21" s="32" t="s">
        <v>97</v>
      </c>
      <c r="F21" s="42"/>
      <c r="G21" s="29"/>
    </row>
    <row r="22" spans="1:7" s="1" customFormat="1" ht="20" customHeight="1" x14ac:dyDescent="0.35">
      <c r="A22" s="92"/>
      <c r="B22" s="92"/>
      <c r="C22" s="92"/>
      <c r="D22" s="92"/>
      <c r="E22" s="32" t="s">
        <v>65</v>
      </c>
      <c r="F22" s="42"/>
      <c r="G22" s="29"/>
    </row>
    <row r="23" spans="1:7" s="1" customFormat="1" ht="12" customHeight="1" x14ac:dyDescent="0.35">
      <c r="A23" s="92"/>
      <c r="B23" s="92"/>
      <c r="C23" s="92" t="s">
        <v>98</v>
      </c>
      <c r="D23" s="92" t="s">
        <v>92</v>
      </c>
      <c r="E23" s="32" t="s">
        <v>61</v>
      </c>
      <c r="F23" s="42"/>
      <c r="G23" s="29"/>
    </row>
    <row r="24" spans="1:7" s="1" customFormat="1" ht="12" customHeight="1" x14ac:dyDescent="0.35">
      <c r="A24" s="92"/>
      <c r="B24" s="92"/>
      <c r="C24" s="92"/>
      <c r="D24" s="92"/>
      <c r="E24" s="32" t="s">
        <v>62</v>
      </c>
      <c r="F24" s="42"/>
      <c r="G24" s="29"/>
    </row>
    <row r="25" spans="1:7" s="1" customFormat="1" ht="12" customHeight="1" x14ac:dyDescent="0.35">
      <c r="A25" s="92"/>
      <c r="B25" s="92"/>
      <c r="C25" s="92"/>
      <c r="D25" s="92"/>
      <c r="E25" s="32" t="s">
        <v>63</v>
      </c>
      <c r="F25" s="42"/>
      <c r="G25" s="29"/>
    </row>
    <row r="26" spans="1:7" s="1" customFormat="1" ht="12" customHeight="1" x14ac:dyDescent="0.35">
      <c r="A26" s="92"/>
      <c r="B26" s="92"/>
      <c r="C26" s="92"/>
      <c r="D26" s="92"/>
      <c r="E26" s="32" t="s">
        <v>64</v>
      </c>
      <c r="F26" s="42"/>
      <c r="G26" s="29"/>
    </row>
    <row r="27" spans="1:7" s="1" customFormat="1" ht="20" customHeight="1" x14ac:dyDescent="0.35">
      <c r="A27" s="92"/>
      <c r="B27" s="92"/>
      <c r="C27" s="92"/>
      <c r="D27" s="92"/>
      <c r="E27" s="32" t="s">
        <v>65</v>
      </c>
      <c r="F27" s="42"/>
      <c r="G27" s="29"/>
    </row>
    <row r="28" spans="1:7" s="1" customFormat="1" ht="12" customHeight="1" x14ac:dyDescent="0.35">
      <c r="A28" s="92"/>
      <c r="B28" s="92"/>
      <c r="C28" s="92"/>
      <c r="D28" s="92" t="s">
        <v>93</v>
      </c>
      <c r="E28" s="32" t="s">
        <v>61</v>
      </c>
      <c r="F28" s="42"/>
      <c r="G28" s="29"/>
    </row>
    <row r="29" spans="1:7" s="1" customFormat="1" ht="12" customHeight="1" x14ac:dyDescent="0.35">
      <c r="A29" s="92"/>
      <c r="B29" s="92"/>
      <c r="C29" s="92"/>
      <c r="D29" s="92"/>
      <c r="E29" s="32" t="s">
        <v>95</v>
      </c>
      <c r="F29" s="42"/>
      <c r="G29" s="29"/>
    </row>
    <row r="30" spans="1:7" s="1" customFormat="1" ht="12" customHeight="1" x14ac:dyDescent="0.35">
      <c r="A30" s="92"/>
      <c r="B30" s="92"/>
      <c r="C30" s="92"/>
      <c r="D30" s="92" t="s">
        <v>94</v>
      </c>
      <c r="E30" s="32" t="s">
        <v>61</v>
      </c>
      <c r="F30" s="42"/>
      <c r="G30" s="29"/>
    </row>
    <row r="31" spans="1:7" s="1" customFormat="1" ht="12" customHeight="1" x14ac:dyDescent="0.35">
      <c r="A31" s="92"/>
      <c r="B31" s="92"/>
      <c r="C31" s="92"/>
      <c r="D31" s="92"/>
      <c r="E31" s="32" t="s">
        <v>96</v>
      </c>
      <c r="F31" s="42"/>
      <c r="G31" s="29"/>
    </row>
    <row r="32" spans="1:7" s="1" customFormat="1" ht="12" customHeight="1" x14ac:dyDescent="0.35">
      <c r="A32" s="92"/>
      <c r="B32" s="92"/>
      <c r="C32" s="92"/>
      <c r="D32" s="92"/>
      <c r="E32" s="32" t="s">
        <v>97</v>
      </c>
      <c r="F32" s="42"/>
      <c r="G32" s="29"/>
    </row>
    <row r="33" spans="1:7" s="1" customFormat="1" ht="20" customHeight="1" x14ac:dyDescent="0.35">
      <c r="A33" s="92"/>
      <c r="B33" s="92"/>
      <c r="C33" s="92"/>
      <c r="D33" s="92"/>
      <c r="E33" s="32" t="s">
        <v>65</v>
      </c>
      <c r="F33" s="42"/>
      <c r="G33" s="29"/>
    </row>
    <row r="34" spans="1:7" s="1" customFormat="1" ht="12" customHeight="1" x14ac:dyDescent="0.35">
      <c r="A34" s="92"/>
      <c r="B34" s="92"/>
      <c r="C34" s="92" t="s">
        <v>46</v>
      </c>
      <c r="D34" s="92" t="s">
        <v>92</v>
      </c>
      <c r="E34" s="32" t="s">
        <v>61</v>
      </c>
      <c r="F34" s="42"/>
      <c r="G34" s="29"/>
    </row>
    <row r="35" spans="1:7" s="1" customFormat="1" ht="12" customHeight="1" x14ac:dyDescent="0.35">
      <c r="A35" s="92"/>
      <c r="B35" s="92"/>
      <c r="C35" s="92"/>
      <c r="D35" s="92"/>
      <c r="E35" s="32" t="s">
        <v>62</v>
      </c>
      <c r="F35" s="42"/>
      <c r="G35" s="29"/>
    </row>
    <row r="36" spans="1:7" s="1" customFormat="1" ht="12" customHeight="1" x14ac:dyDescent="0.35">
      <c r="A36" s="92"/>
      <c r="B36" s="92"/>
      <c r="C36" s="92"/>
      <c r="D36" s="92"/>
      <c r="E36" s="32" t="s">
        <v>63</v>
      </c>
      <c r="F36" s="42"/>
      <c r="G36" s="29"/>
    </row>
    <row r="37" spans="1:7" s="1" customFormat="1" ht="12" customHeight="1" x14ac:dyDescent="0.35">
      <c r="A37" s="92"/>
      <c r="B37" s="92"/>
      <c r="C37" s="92"/>
      <c r="D37" s="92"/>
      <c r="E37" s="32" t="s">
        <v>64</v>
      </c>
      <c r="F37" s="42"/>
      <c r="G37" s="29"/>
    </row>
    <row r="38" spans="1:7" s="1" customFormat="1" ht="20" customHeight="1" x14ac:dyDescent="0.35">
      <c r="A38" s="92"/>
      <c r="B38" s="92"/>
      <c r="C38" s="92"/>
      <c r="D38" s="92"/>
      <c r="E38" s="32" t="s">
        <v>65</v>
      </c>
      <c r="F38" s="42"/>
      <c r="G38" s="29"/>
    </row>
    <row r="39" spans="1:7" s="1" customFormat="1" ht="12" customHeight="1" x14ac:dyDescent="0.35">
      <c r="A39" s="92"/>
      <c r="B39" s="92"/>
      <c r="C39" s="92"/>
      <c r="D39" s="92" t="s">
        <v>93</v>
      </c>
      <c r="E39" s="32" t="s">
        <v>61</v>
      </c>
      <c r="F39" s="42"/>
      <c r="G39" s="29"/>
    </row>
    <row r="40" spans="1:7" s="1" customFormat="1" ht="12" customHeight="1" x14ac:dyDescent="0.35">
      <c r="A40" s="92"/>
      <c r="B40" s="92"/>
      <c r="C40" s="92"/>
      <c r="D40" s="92"/>
      <c r="E40" s="32" t="s">
        <v>95</v>
      </c>
      <c r="F40" s="42"/>
      <c r="G40" s="29"/>
    </row>
    <row r="41" spans="1:7" s="1" customFormat="1" ht="12" customHeight="1" x14ac:dyDescent="0.35">
      <c r="A41" s="92"/>
      <c r="B41" s="92"/>
      <c r="C41" s="92"/>
      <c r="D41" s="92" t="s">
        <v>94</v>
      </c>
      <c r="E41" s="32" t="s">
        <v>61</v>
      </c>
      <c r="F41" s="42"/>
      <c r="G41" s="29"/>
    </row>
    <row r="42" spans="1:7" s="1" customFormat="1" ht="12" customHeight="1" x14ac:dyDescent="0.35">
      <c r="A42" s="92"/>
      <c r="B42" s="92"/>
      <c r="C42" s="92"/>
      <c r="D42" s="92"/>
      <c r="E42" s="32" t="s">
        <v>96</v>
      </c>
      <c r="F42" s="42"/>
      <c r="G42" s="29"/>
    </row>
    <row r="43" spans="1:7" s="1" customFormat="1" ht="12" customHeight="1" x14ac:dyDescent="0.35">
      <c r="A43" s="92"/>
      <c r="B43" s="92"/>
      <c r="C43" s="92"/>
      <c r="D43" s="92"/>
      <c r="E43" s="32" t="s">
        <v>97</v>
      </c>
      <c r="F43" s="42"/>
      <c r="G43" s="29"/>
    </row>
    <row r="44" spans="1:7" s="1" customFormat="1" ht="20" customHeight="1" x14ac:dyDescent="0.35">
      <c r="A44" s="92"/>
      <c r="B44" s="92"/>
      <c r="C44" s="92"/>
      <c r="D44" s="92"/>
      <c r="E44" s="32" t="s">
        <v>65</v>
      </c>
      <c r="F44" s="42"/>
      <c r="G44" s="29"/>
    </row>
    <row r="45" spans="1:7" s="1" customFormat="1" ht="20" customHeight="1" x14ac:dyDescent="0.35">
      <c r="A45" s="92"/>
      <c r="B45" s="92"/>
      <c r="C45" s="94" t="s">
        <v>405</v>
      </c>
      <c r="D45" s="94"/>
      <c r="E45" s="94"/>
      <c r="F45" s="60">
        <f>SUM(F12,F13,F17,F19,F23,F24,F30,F28,F34,F35,F39,F41)</f>
        <v>0</v>
      </c>
      <c r="G45" s="29"/>
    </row>
    <row r="46" spans="1:7" s="1" customFormat="1" ht="20" customHeight="1" x14ac:dyDescent="0.35">
      <c r="A46" s="92"/>
      <c r="B46" s="92"/>
      <c r="C46" s="94" t="s">
        <v>406</v>
      </c>
      <c r="D46" s="94"/>
      <c r="E46" s="94"/>
      <c r="F46" s="60">
        <f>SUM(F14,F18,F25,F20,F29,F31,F36,F40,F42)</f>
        <v>0</v>
      </c>
      <c r="G46" s="29"/>
    </row>
    <row r="47" spans="1:7" s="1" customFormat="1" ht="20" customHeight="1" x14ac:dyDescent="0.35">
      <c r="A47" s="92"/>
      <c r="B47" s="92"/>
      <c r="C47" s="94" t="s">
        <v>408</v>
      </c>
      <c r="D47" s="94"/>
      <c r="E47" s="94"/>
      <c r="F47" s="60">
        <f>SUM(F15,F21,F26,F32,F37,F43)</f>
        <v>0</v>
      </c>
      <c r="G47" s="29"/>
    </row>
    <row r="48" spans="1:7" s="1" customFormat="1" ht="20" customHeight="1" x14ac:dyDescent="0.35">
      <c r="A48" s="92"/>
      <c r="B48" s="92"/>
      <c r="C48" s="94" t="s">
        <v>407</v>
      </c>
      <c r="D48" s="94"/>
      <c r="E48" s="94"/>
      <c r="F48" s="60">
        <f>SUM(F12,F13,F14,F15,F17,F18,F19,F20,F21,F23,F24,F25,F26,F28,F29,F30,F31,F32,F34,F35,F36,F37,F39,F40,F41,F42,F43)</f>
        <v>0</v>
      </c>
      <c r="G48" s="29"/>
    </row>
    <row r="49" spans="1:7" s="1" customFormat="1" ht="20" customHeight="1" x14ac:dyDescent="0.35">
      <c r="A49" s="92" t="s">
        <v>148</v>
      </c>
      <c r="B49" s="92" t="s">
        <v>99</v>
      </c>
      <c r="C49" s="92" t="s">
        <v>185</v>
      </c>
      <c r="D49" s="94" t="s">
        <v>184</v>
      </c>
      <c r="E49" s="94"/>
      <c r="F49" s="42"/>
      <c r="G49" s="29"/>
    </row>
    <row r="50" spans="1:7" s="1" customFormat="1" ht="20" customHeight="1" x14ac:dyDescent="0.35">
      <c r="A50" s="92"/>
      <c r="B50" s="92"/>
      <c r="C50" s="92"/>
      <c r="D50" s="94" t="s">
        <v>312</v>
      </c>
      <c r="E50" s="94"/>
      <c r="F50" s="62" t="e">
        <f>(F49/F69)</f>
        <v>#DIV/0!</v>
      </c>
      <c r="G50" s="29"/>
    </row>
    <row r="51" spans="1:7" s="1" customFormat="1" ht="12" customHeight="1" x14ac:dyDescent="0.35">
      <c r="A51" s="92"/>
      <c r="B51" s="92"/>
      <c r="C51" s="92" t="s">
        <v>186</v>
      </c>
      <c r="D51" s="94" t="s">
        <v>184</v>
      </c>
      <c r="E51" s="94"/>
      <c r="F51" s="42"/>
      <c r="G51" s="29"/>
    </row>
    <row r="52" spans="1:7" s="1" customFormat="1" ht="12" customHeight="1" x14ac:dyDescent="0.35">
      <c r="A52" s="92"/>
      <c r="B52" s="92"/>
      <c r="C52" s="92"/>
      <c r="D52" s="94" t="s">
        <v>312</v>
      </c>
      <c r="E52" s="94"/>
      <c r="F52" s="62" t="e">
        <f>(F51/F69)</f>
        <v>#DIV/0!</v>
      </c>
      <c r="G52" s="29"/>
    </row>
    <row r="53" spans="1:7" s="1" customFormat="1" ht="12" customHeight="1" x14ac:dyDescent="0.35">
      <c r="A53" s="92"/>
      <c r="B53" s="92"/>
      <c r="C53" s="92" t="s">
        <v>187</v>
      </c>
      <c r="D53" s="94" t="s">
        <v>184</v>
      </c>
      <c r="E53" s="94"/>
      <c r="F53" s="42"/>
      <c r="G53" s="29"/>
    </row>
    <row r="54" spans="1:7" s="1" customFormat="1" ht="12" customHeight="1" x14ac:dyDescent="0.35">
      <c r="A54" s="92"/>
      <c r="B54" s="92"/>
      <c r="C54" s="92"/>
      <c r="D54" s="94" t="s">
        <v>312</v>
      </c>
      <c r="E54" s="94"/>
      <c r="F54" s="62" t="e">
        <f>(F53/F69)</f>
        <v>#DIV/0!</v>
      </c>
      <c r="G54" s="29"/>
    </row>
    <row r="55" spans="1:7" s="1" customFormat="1" ht="12" customHeight="1" x14ac:dyDescent="0.35">
      <c r="A55" s="92"/>
      <c r="B55" s="92"/>
      <c r="C55" s="92" t="s">
        <v>188</v>
      </c>
      <c r="D55" s="94" t="s">
        <v>184</v>
      </c>
      <c r="E55" s="94"/>
      <c r="F55" s="42"/>
      <c r="G55" s="29"/>
    </row>
    <row r="56" spans="1:7" s="1" customFormat="1" ht="12" customHeight="1" x14ac:dyDescent="0.35">
      <c r="A56" s="92"/>
      <c r="B56" s="92"/>
      <c r="C56" s="92"/>
      <c r="D56" s="94" t="s">
        <v>312</v>
      </c>
      <c r="E56" s="94"/>
      <c r="F56" s="62" t="e">
        <f>(F55/F69)</f>
        <v>#DIV/0!</v>
      </c>
      <c r="G56" s="29"/>
    </row>
    <row r="57" spans="1:7" s="1" customFormat="1" ht="14" customHeight="1" x14ac:dyDescent="0.35">
      <c r="A57" s="92" t="s">
        <v>148</v>
      </c>
      <c r="B57" s="92" t="s">
        <v>99</v>
      </c>
      <c r="C57" s="92" t="s">
        <v>189</v>
      </c>
      <c r="D57" s="94" t="s">
        <v>184</v>
      </c>
      <c r="E57" s="94"/>
      <c r="F57" s="42"/>
      <c r="G57" s="29"/>
    </row>
    <row r="58" spans="1:7" s="1" customFormat="1" ht="14" customHeight="1" x14ac:dyDescent="0.35">
      <c r="A58" s="92"/>
      <c r="B58" s="92"/>
      <c r="C58" s="92"/>
      <c r="D58" s="94" t="s">
        <v>312</v>
      </c>
      <c r="E58" s="94"/>
      <c r="F58" s="62" t="e">
        <f>(F57/F69)</f>
        <v>#DIV/0!</v>
      </c>
      <c r="G58" s="29"/>
    </row>
    <row r="59" spans="1:7" s="1" customFormat="1" ht="12" customHeight="1" x14ac:dyDescent="0.35">
      <c r="A59" s="92"/>
      <c r="B59" s="92"/>
      <c r="C59" s="92" t="s">
        <v>190</v>
      </c>
      <c r="D59" s="94" t="s">
        <v>184</v>
      </c>
      <c r="E59" s="94"/>
      <c r="F59" s="42"/>
      <c r="G59" s="29"/>
    </row>
    <row r="60" spans="1:7" s="1" customFormat="1" ht="12" customHeight="1" x14ac:dyDescent="0.35">
      <c r="A60" s="92"/>
      <c r="B60" s="92"/>
      <c r="C60" s="92"/>
      <c r="D60" s="94" t="s">
        <v>312</v>
      </c>
      <c r="E60" s="94"/>
      <c r="F60" s="62" t="e">
        <f>(F59/F69)</f>
        <v>#DIV/0!</v>
      </c>
      <c r="G60" s="29"/>
    </row>
    <row r="61" spans="1:7" s="1" customFormat="1" ht="14" customHeight="1" x14ac:dyDescent="0.35">
      <c r="A61" s="92"/>
      <c r="B61" s="92"/>
      <c r="C61" s="92" t="s">
        <v>191</v>
      </c>
      <c r="D61" s="94" t="s">
        <v>184</v>
      </c>
      <c r="E61" s="94"/>
      <c r="F61" s="42"/>
      <c r="G61" s="29"/>
    </row>
    <row r="62" spans="1:7" s="1" customFormat="1" ht="14" customHeight="1" x14ac:dyDescent="0.35">
      <c r="A62" s="92"/>
      <c r="B62" s="92"/>
      <c r="C62" s="92"/>
      <c r="D62" s="94" t="s">
        <v>312</v>
      </c>
      <c r="E62" s="94"/>
      <c r="F62" s="62" t="e">
        <f>(F61/F69)</f>
        <v>#DIV/0!</v>
      </c>
      <c r="G62" s="29"/>
    </row>
    <row r="63" spans="1:7" s="1" customFormat="1" ht="12" customHeight="1" x14ac:dyDescent="0.35">
      <c r="A63" s="92"/>
      <c r="B63" s="92"/>
      <c r="C63" s="92" t="s">
        <v>192</v>
      </c>
      <c r="D63" s="94" t="s">
        <v>184</v>
      </c>
      <c r="E63" s="94"/>
      <c r="F63" s="42"/>
      <c r="G63" s="29"/>
    </row>
    <row r="64" spans="1:7" s="1" customFormat="1" ht="12" customHeight="1" x14ac:dyDescent="0.35">
      <c r="A64" s="92"/>
      <c r="B64" s="92"/>
      <c r="C64" s="92"/>
      <c r="D64" s="94" t="s">
        <v>312</v>
      </c>
      <c r="E64" s="94"/>
      <c r="F64" s="62" t="e">
        <f>(F63/F67)</f>
        <v>#DIV/0!</v>
      </c>
      <c r="G64" s="29"/>
    </row>
    <row r="65" spans="1:7" s="1" customFormat="1" ht="12" customHeight="1" x14ac:dyDescent="0.35">
      <c r="A65" s="92"/>
      <c r="B65" s="92"/>
      <c r="C65" s="92" t="s">
        <v>193</v>
      </c>
      <c r="D65" s="94" t="s">
        <v>184</v>
      </c>
      <c r="E65" s="94"/>
      <c r="F65" s="42"/>
      <c r="G65" s="29"/>
    </row>
    <row r="66" spans="1:7" s="1" customFormat="1" ht="12" customHeight="1" x14ac:dyDescent="0.35">
      <c r="A66" s="92"/>
      <c r="B66" s="92"/>
      <c r="C66" s="92"/>
      <c r="D66" s="94" t="s">
        <v>312</v>
      </c>
      <c r="E66" s="94"/>
      <c r="F66" s="62" t="e">
        <f>(F65/F69)</f>
        <v>#DIV/0!</v>
      </c>
      <c r="G66" s="29"/>
    </row>
    <row r="67" spans="1:7" s="1" customFormat="1" ht="20" customHeight="1" x14ac:dyDescent="0.35">
      <c r="A67" s="92"/>
      <c r="B67" s="92"/>
      <c r="C67" s="92" t="s">
        <v>194</v>
      </c>
      <c r="D67" s="94" t="s">
        <v>184</v>
      </c>
      <c r="E67" s="94"/>
      <c r="F67" s="42"/>
      <c r="G67" s="29"/>
    </row>
    <row r="68" spans="1:7" s="1" customFormat="1" ht="20" customHeight="1" x14ac:dyDescent="0.35">
      <c r="A68" s="92"/>
      <c r="B68" s="92"/>
      <c r="C68" s="92"/>
      <c r="D68" s="94" t="s">
        <v>312</v>
      </c>
      <c r="E68" s="94"/>
      <c r="F68" s="62" t="e">
        <f>(F67/F69)</f>
        <v>#DIV/0!</v>
      </c>
      <c r="G68" s="29"/>
    </row>
    <row r="69" spans="1:7" s="1" customFormat="1" ht="14" customHeight="1" x14ac:dyDescent="0.35">
      <c r="A69" s="92"/>
      <c r="B69" s="92"/>
      <c r="C69" s="92" t="s">
        <v>195</v>
      </c>
      <c r="D69" s="94" t="s">
        <v>184</v>
      </c>
      <c r="E69" s="94"/>
      <c r="F69" s="60">
        <f>SUM(F49,F51,F53,F55,F57,F59,F61,F63,F65,F67)</f>
        <v>0</v>
      </c>
      <c r="G69" s="29"/>
    </row>
    <row r="70" spans="1:7" s="1" customFormat="1" ht="14" customHeight="1" x14ac:dyDescent="0.35">
      <c r="A70" s="92"/>
      <c r="B70" s="92"/>
      <c r="C70" s="92"/>
      <c r="D70" s="94" t="s">
        <v>312</v>
      </c>
      <c r="E70" s="94"/>
      <c r="F70" s="63">
        <v>1</v>
      </c>
      <c r="G70" s="29"/>
    </row>
    <row r="71" spans="1:7" s="1" customFormat="1" ht="12" customHeight="1" x14ac:dyDescent="0.35">
      <c r="A71" s="92"/>
      <c r="B71" s="92"/>
      <c r="C71" s="92" t="s">
        <v>196</v>
      </c>
      <c r="D71" s="94" t="s">
        <v>198</v>
      </c>
      <c r="E71" s="94"/>
      <c r="F71" s="42"/>
      <c r="G71" s="29"/>
    </row>
    <row r="72" spans="1:7" s="1" customFormat="1" ht="12" customHeight="1" x14ac:dyDescent="0.35">
      <c r="A72" s="92"/>
      <c r="B72" s="92"/>
      <c r="C72" s="92"/>
      <c r="D72" s="94" t="s">
        <v>313</v>
      </c>
      <c r="E72" s="94"/>
      <c r="F72" s="62" t="e">
        <f>(F71/F89)</f>
        <v>#DIV/0!</v>
      </c>
      <c r="G72" s="29"/>
    </row>
    <row r="73" spans="1:7" s="1" customFormat="1" ht="12" customHeight="1" x14ac:dyDescent="0.35">
      <c r="A73" s="92"/>
      <c r="B73" s="92"/>
      <c r="C73" s="92"/>
      <c r="D73" s="94" t="s">
        <v>199</v>
      </c>
      <c r="E73" s="94"/>
      <c r="F73" s="42"/>
      <c r="G73" s="29"/>
    </row>
    <row r="74" spans="1:7" s="1" customFormat="1" ht="12" customHeight="1" x14ac:dyDescent="0.35">
      <c r="A74" s="92"/>
      <c r="B74" s="92"/>
      <c r="C74" s="92"/>
      <c r="D74" s="94" t="s">
        <v>314</v>
      </c>
      <c r="E74" s="94"/>
      <c r="F74" s="64" t="e">
        <f>(F73/F91)</f>
        <v>#DIV/0!</v>
      </c>
      <c r="G74" s="29"/>
    </row>
    <row r="75" spans="1:7" s="1" customFormat="1" ht="12" customHeight="1" x14ac:dyDescent="0.35">
      <c r="A75" s="92"/>
      <c r="B75" s="92"/>
      <c r="C75" s="92"/>
      <c r="D75" s="94" t="s">
        <v>385</v>
      </c>
      <c r="E75" s="94"/>
      <c r="F75" s="42"/>
      <c r="G75" s="29"/>
    </row>
    <row r="76" spans="1:7" s="1" customFormat="1" ht="12" customHeight="1" x14ac:dyDescent="0.35">
      <c r="A76" s="92"/>
      <c r="B76" s="92"/>
      <c r="C76" s="92"/>
      <c r="D76" s="94" t="s">
        <v>200</v>
      </c>
      <c r="E76" s="94"/>
      <c r="F76" s="42"/>
      <c r="G76" s="29"/>
    </row>
    <row r="77" spans="1:7" s="1" customFormat="1" ht="12" customHeight="1" x14ac:dyDescent="0.35">
      <c r="A77" s="92"/>
      <c r="B77" s="92"/>
      <c r="C77" s="92" t="s">
        <v>197</v>
      </c>
      <c r="D77" s="94" t="s">
        <v>198</v>
      </c>
      <c r="E77" s="94"/>
      <c r="F77" s="42"/>
      <c r="G77" s="29"/>
    </row>
    <row r="78" spans="1:7" s="1" customFormat="1" ht="12" customHeight="1" x14ac:dyDescent="0.35">
      <c r="A78" s="92"/>
      <c r="B78" s="92"/>
      <c r="C78" s="92"/>
      <c r="D78" s="94" t="s">
        <v>313</v>
      </c>
      <c r="E78" s="94"/>
      <c r="F78" s="62" t="e">
        <f>(F77/F89)</f>
        <v>#DIV/0!</v>
      </c>
      <c r="G78" s="29"/>
    </row>
    <row r="79" spans="1:7" s="1" customFormat="1" ht="12" customHeight="1" x14ac:dyDescent="0.35">
      <c r="A79" s="92"/>
      <c r="B79" s="92"/>
      <c r="C79" s="92"/>
      <c r="D79" s="94" t="s">
        <v>199</v>
      </c>
      <c r="E79" s="94"/>
      <c r="F79" s="66"/>
      <c r="G79" s="29"/>
    </row>
    <row r="80" spans="1:7" s="1" customFormat="1" ht="12" customHeight="1" x14ac:dyDescent="0.35">
      <c r="A80" s="92"/>
      <c r="B80" s="92"/>
      <c r="C80" s="92"/>
      <c r="D80" s="94" t="s">
        <v>314</v>
      </c>
      <c r="E80" s="94"/>
      <c r="F80" s="64" t="e">
        <f>(F79/F91)</f>
        <v>#DIV/0!</v>
      </c>
      <c r="G80" s="29"/>
    </row>
    <row r="81" spans="1:7" s="1" customFormat="1" ht="12" customHeight="1" x14ac:dyDescent="0.35">
      <c r="A81" s="92"/>
      <c r="B81" s="92"/>
      <c r="C81" s="92"/>
      <c r="D81" s="94" t="s">
        <v>385</v>
      </c>
      <c r="E81" s="94"/>
      <c r="F81" s="42"/>
      <c r="G81" s="29"/>
    </row>
    <row r="82" spans="1:7" s="1" customFormat="1" ht="12" customHeight="1" x14ac:dyDescent="0.35">
      <c r="A82" s="92"/>
      <c r="B82" s="92"/>
      <c r="C82" s="92"/>
      <c r="D82" s="94" t="s">
        <v>200</v>
      </c>
      <c r="E82" s="94"/>
      <c r="F82" s="42"/>
      <c r="G82" s="29"/>
    </row>
    <row r="83" spans="1:7" s="1" customFormat="1" ht="12" customHeight="1" x14ac:dyDescent="0.35">
      <c r="A83" s="92"/>
      <c r="B83" s="92"/>
      <c r="C83" s="92" t="s">
        <v>201</v>
      </c>
      <c r="D83" s="94" t="s">
        <v>198</v>
      </c>
      <c r="E83" s="94"/>
      <c r="F83" s="42"/>
      <c r="G83" s="29"/>
    </row>
    <row r="84" spans="1:7" s="1" customFormat="1" ht="12" customHeight="1" x14ac:dyDescent="0.35">
      <c r="A84" s="92"/>
      <c r="B84" s="92"/>
      <c r="C84" s="92"/>
      <c r="D84" s="94" t="s">
        <v>313</v>
      </c>
      <c r="E84" s="94"/>
      <c r="F84" s="62" t="e">
        <f>(F83/F89)</f>
        <v>#DIV/0!</v>
      </c>
      <c r="G84" s="29"/>
    </row>
    <row r="85" spans="1:7" s="1" customFormat="1" ht="12" customHeight="1" x14ac:dyDescent="0.35">
      <c r="A85" s="92"/>
      <c r="B85" s="92"/>
      <c r="C85" s="92"/>
      <c r="D85" s="94" t="s">
        <v>199</v>
      </c>
      <c r="E85" s="94"/>
      <c r="F85" s="42"/>
      <c r="G85" s="29"/>
    </row>
    <row r="86" spans="1:7" s="1" customFormat="1" ht="12" customHeight="1" x14ac:dyDescent="0.35">
      <c r="A86" s="92"/>
      <c r="B86" s="92"/>
      <c r="C86" s="92"/>
      <c r="D86" s="94" t="s">
        <v>314</v>
      </c>
      <c r="E86" s="94"/>
      <c r="F86" s="64" t="e">
        <f>(F85/F91)</f>
        <v>#DIV/0!</v>
      </c>
      <c r="G86" s="29"/>
    </row>
    <row r="87" spans="1:7" s="1" customFormat="1" ht="12" customHeight="1" x14ac:dyDescent="0.35">
      <c r="A87" s="92"/>
      <c r="B87" s="92"/>
      <c r="C87" s="92"/>
      <c r="D87" s="94" t="s">
        <v>385</v>
      </c>
      <c r="E87" s="94"/>
      <c r="F87" s="42"/>
      <c r="G87" s="29"/>
    </row>
    <row r="88" spans="1:7" s="1" customFormat="1" ht="12" customHeight="1" x14ac:dyDescent="0.35">
      <c r="A88" s="92"/>
      <c r="B88" s="92"/>
      <c r="C88" s="92"/>
      <c r="D88" s="94" t="s">
        <v>200</v>
      </c>
      <c r="E88" s="94"/>
      <c r="F88" s="42"/>
      <c r="G88" s="29"/>
    </row>
    <row r="89" spans="1:7" s="1" customFormat="1" ht="12" customHeight="1" x14ac:dyDescent="0.35">
      <c r="A89" s="92"/>
      <c r="B89" s="92"/>
      <c r="C89" s="92" t="s">
        <v>202</v>
      </c>
      <c r="D89" s="94" t="s">
        <v>198</v>
      </c>
      <c r="E89" s="94"/>
      <c r="F89" s="60">
        <f>SUM(F83,F77,F71)</f>
        <v>0</v>
      </c>
      <c r="G89" s="29"/>
    </row>
    <row r="90" spans="1:7" s="1" customFormat="1" ht="12" customHeight="1" x14ac:dyDescent="0.35">
      <c r="A90" s="92"/>
      <c r="B90" s="92"/>
      <c r="C90" s="92"/>
      <c r="D90" s="94" t="s">
        <v>313</v>
      </c>
      <c r="E90" s="94"/>
      <c r="F90" s="63">
        <v>1</v>
      </c>
      <c r="G90" s="29"/>
    </row>
    <row r="91" spans="1:7" s="1" customFormat="1" ht="12" customHeight="1" x14ac:dyDescent="0.35">
      <c r="A91" s="92"/>
      <c r="B91" s="92"/>
      <c r="C91" s="92"/>
      <c r="D91" s="94" t="s">
        <v>199</v>
      </c>
      <c r="E91" s="94"/>
      <c r="F91" s="42">
        <f>SUM(F85,F79,F73)</f>
        <v>0</v>
      </c>
      <c r="G91" s="29"/>
    </row>
    <row r="92" spans="1:7" s="1" customFormat="1" ht="12" customHeight="1" x14ac:dyDescent="0.35">
      <c r="A92" s="92"/>
      <c r="B92" s="92"/>
      <c r="C92" s="92"/>
      <c r="D92" s="94" t="s">
        <v>314</v>
      </c>
      <c r="E92" s="94"/>
      <c r="F92" s="63">
        <v>1</v>
      </c>
      <c r="G92" s="29"/>
    </row>
    <row r="93" spans="1:7" s="1" customFormat="1" ht="12" customHeight="1" x14ac:dyDescent="0.35">
      <c r="A93" s="92"/>
      <c r="B93" s="92"/>
      <c r="C93" s="92"/>
      <c r="D93" s="94" t="s">
        <v>385</v>
      </c>
      <c r="E93" s="94"/>
      <c r="F93" s="42"/>
      <c r="G93" s="29"/>
    </row>
    <row r="94" spans="1:7" s="1" customFormat="1" ht="12" customHeight="1" x14ac:dyDescent="0.35">
      <c r="A94" s="92"/>
      <c r="B94" s="92"/>
      <c r="C94" s="92"/>
      <c r="D94" s="94" t="s">
        <v>200</v>
      </c>
      <c r="E94" s="94"/>
      <c r="F94" s="42"/>
      <c r="G94" s="29"/>
    </row>
    <row r="95" spans="1:7" s="1" customFormat="1" ht="12" customHeight="1" x14ac:dyDescent="0.35">
      <c r="A95" s="92"/>
      <c r="B95" s="92"/>
      <c r="C95" s="94" t="s">
        <v>396</v>
      </c>
      <c r="D95" s="94"/>
      <c r="E95" s="94"/>
      <c r="F95" s="42"/>
      <c r="G95" s="29"/>
    </row>
    <row r="96" spans="1:7" s="1" customFormat="1" ht="12" customHeight="1" x14ac:dyDescent="0.35">
      <c r="A96" s="92"/>
      <c r="B96" s="92" t="s">
        <v>105</v>
      </c>
      <c r="C96" s="92" t="s">
        <v>204</v>
      </c>
      <c r="D96" s="94" t="s">
        <v>316</v>
      </c>
      <c r="E96" s="94"/>
      <c r="F96" s="42"/>
      <c r="G96" s="29"/>
    </row>
    <row r="97" spans="1:7" s="1" customFormat="1" ht="12" customHeight="1" x14ac:dyDescent="0.35">
      <c r="A97" s="92"/>
      <c r="B97" s="92"/>
      <c r="C97" s="92"/>
      <c r="D97" s="94" t="s">
        <v>386</v>
      </c>
      <c r="E97" s="94"/>
      <c r="F97" s="42"/>
      <c r="G97" s="29"/>
    </row>
    <row r="98" spans="1:7" s="1" customFormat="1" ht="12" customHeight="1" x14ac:dyDescent="0.35">
      <c r="A98" s="92"/>
      <c r="B98" s="92"/>
      <c r="C98" s="92"/>
      <c r="D98" s="94" t="s">
        <v>315</v>
      </c>
      <c r="E98" s="94"/>
      <c r="F98" s="62" t="e">
        <f>(F96/F120)</f>
        <v>#DIV/0!</v>
      </c>
      <c r="G98" s="29"/>
    </row>
    <row r="99" spans="1:7" s="1" customFormat="1" ht="12" customHeight="1" x14ac:dyDescent="0.35">
      <c r="A99" s="92"/>
      <c r="B99" s="92"/>
      <c r="C99" s="92" t="s">
        <v>278</v>
      </c>
      <c r="D99" s="94" t="s">
        <v>316</v>
      </c>
      <c r="E99" s="94"/>
      <c r="F99" s="42"/>
      <c r="G99" s="29"/>
    </row>
    <row r="100" spans="1:7" s="1" customFormat="1" ht="12" customHeight="1" x14ac:dyDescent="0.35">
      <c r="A100" s="92"/>
      <c r="B100" s="92"/>
      <c r="C100" s="92"/>
      <c r="D100" s="94" t="s">
        <v>386</v>
      </c>
      <c r="E100" s="94"/>
      <c r="F100" s="42"/>
      <c r="G100" s="29"/>
    </row>
    <row r="101" spans="1:7" s="1" customFormat="1" ht="12" customHeight="1" x14ac:dyDescent="0.35">
      <c r="A101" s="92"/>
      <c r="B101" s="92"/>
      <c r="C101" s="92"/>
      <c r="D101" s="94" t="s">
        <v>315</v>
      </c>
      <c r="E101" s="94"/>
      <c r="F101" s="62" t="e">
        <f>(F99/F120)</f>
        <v>#DIV/0!</v>
      </c>
      <c r="G101" s="29"/>
    </row>
    <row r="102" spans="1:7" s="1" customFormat="1" ht="12" customHeight="1" x14ac:dyDescent="0.35">
      <c r="A102" s="92"/>
      <c r="B102" s="92"/>
      <c r="C102" s="92" t="s">
        <v>206</v>
      </c>
      <c r="D102" s="94" t="s">
        <v>316</v>
      </c>
      <c r="E102" s="94"/>
      <c r="F102" s="42"/>
      <c r="G102" s="29"/>
    </row>
    <row r="103" spans="1:7" s="1" customFormat="1" ht="12" customHeight="1" x14ac:dyDescent="0.35">
      <c r="A103" s="92"/>
      <c r="B103" s="92"/>
      <c r="C103" s="92"/>
      <c r="D103" s="94" t="s">
        <v>386</v>
      </c>
      <c r="E103" s="94"/>
      <c r="F103" s="42"/>
      <c r="G103" s="29"/>
    </row>
    <row r="104" spans="1:7" s="1" customFormat="1" ht="12" customHeight="1" x14ac:dyDescent="0.35">
      <c r="A104" s="92"/>
      <c r="B104" s="92"/>
      <c r="C104" s="92"/>
      <c r="D104" s="94" t="s">
        <v>315</v>
      </c>
      <c r="E104" s="94"/>
      <c r="F104" s="62" t="e">
        <f>(F102/F120)</f>
        <v>#DIV/0!</v>
      </c>
      <c r="G104" s="29"/>
    </row>
    <row r="105" spans="1:7" s="1" customFormat="1" ht="12" customHeight="1" x14ac:dyDescent="0.35">
      <c r="A105" s="92"/>
      <c r="B105" s="92"/>
      <c r="C105" s="92" t="s">
        <v>207</v>
      </c>
      <c r="D105" s="94" t="s">
        <v>316</v>
      </c>
      <c r="E105" s="94"/>
      <c r="F105" s="42"/>
      <c r="G105" s="29"/>
    </row>
    <row r="106" spans="1:7" s="1" customFormat="1" ht="12" customHeight="1" x14ac:dyDescent="0.35">
      <c r="A106" s="92"/>
      <c r="B106" s="92"/>
      <c r="C106" s="92"/>
      <c r="D106" s="94" t="s">
        <v>386</v>
      </c>
      <c r="E106" s="94"/>
      <c r="F106" s="42"/>
      <c r="G106" s="29"/>
    </row>
    <row r="107" spans="1:7" s="1" customFormat="1" ht="12" customHeight="1" x14ac:dyDescent="0.35">
      <c r="A107" s="92"/>
      <c r="B107" s="92"/>
      <c r="C107" s="92"/>
      <c r="D107" s="94" t="s">
        <v>315</v>
      </c>
      <c r="E107" s="94"/>
      <c r="F107" s="62" t="e">
        <f>(F105/F120)</f>
        <v>#DIV/0!</v>
      </c>
      <c r="G107" s="29"/>
    </row>
    <row r="108" spans="1:7" s="1" customFormat="1" ht="12" customHeight="1" x14ac:dyDescent="0.35">
      <c r="A108" s="92"/>
      <c r="B108" s="92"/>
      <c r="C108" s="92" t="s">
        <v>208</v>
      </c>
      <c r="D108" s="92" t="s">
        <v>209</v>
      </c>
      <c r="E108" s="32" t="s">
        <v>316</v>
      </c>
      <c r="F108" s="42"/>
      <c r="G108" s="29"/>
    </row>
    <row r="109" spans="1:7" s="1" customFormat="1" ht="12" customHeight="1" x14ac:dyDescent="0.35">
      <c r="A109" s="92"/>
      <c r="B109" s="92"/>
      <c r="C109" s="92"/>
      <c r="D109" s="92"/>
      <c r="E109" s="32" t="s">
        <v>387</v>
      </c>
      <c r="F109" s="42"/>
      <c r="G109" s="29"/>
    </row>
    <row r="110" spans="1:7" s="1" customFormat="1" ht="12" customHeight="1" x14ac:dyDescent="0.35">
      <c r="A110" s="92"/>
      <c r="B110" s="92"/>
      <c r="C110" s="92"/>
      <c r="D110" s="92"/>
      <c r="E110" s="32" t="s">
        <v>315</v>
      </c>
      <c r="F110" s="62" t="e">
        <f>(F108/F120)</f>
        <v>#DIV/0!</v>
      </c>
      <c r="G110" s="29"/>
    </row>
    <row r="111" spans="1:7" s="1" customFormat="1" ht="12" customHeight="1" x14ac:dyDescent="0.35">
      <c r="A111" s="92"/>
      <c r="B111" s="92"/>
      <c r="C111" s="92"/>
      <c r="D111" s="92" t="s">
        <v>210</v>
      </c>
      <c r="E111" s="32" t="s">
        <v>316</v>
      </c>
      <c r="F111" s="42"/>
      <c r="G111" s="29"/>
    </row>
    <row r="112" spans="1:7" s="1" customFormat="1" ht="12" customHeight="1" x14ac:dyDescent="0.35">
      <c r="A112" s="92"/>
      <c r="B112" s="92"/>
      <c r="C112" s="92"/>
      <c r="D112" s="92"/>
      <c r="E112" s="32" t="s">
        <v>387</v>
      </c>
      <c r="F112" s="42"/>
      <c r="G112" s="29"/>
    </row>
    <row r="113" spans="1:7" s="1" customFormat="1" ht="12" customHeight="1" x14ac:dyDescent="0.35">
      <c r="A113" s="92"/>
      <c r="B113" s="92"/>
      <c r="C113" s="92"/>
      <c r="D113" s="92"/>
      <c r="E113" s="32" t="s">
        <v>315</v>
      </c>
      <c r="F113" s="62" t="e">
        <f>(F111/F120)</f>
        <v>#DIV/0!</v>
      </c>
      <c r="G113" s="29"/>
    </row>
    <row r="114" spans="1:7" s="1" customFormat="1" ht="12" customHeight="1" x14ac:dyDescent="0.35">
      <c r="A114" s="92" t="s">
        <v>148</v>
      </c>
      <c r="B114" s="93" t="s">
        <v>105</v>
      </c>
      <c r="C114" s="92" t="s">
        <v>208</v>
      </c>
      <c r="D114" s="92" t="s">
        <v>211</v>
      </c>
      <c r="E114" s="32" t="s">
        <v>316</v>
      </c>
      <c r="F114" s="42"/>
      <c r="G114" s="29"/>
    </row>
    <row r="115" spans="1:7" s="1" customFormat="1" ht="12" customHeight="1" x14ac:dyDescent="0.35">
      <c r="A115" s="92"/>
      <c r="B115" s="97"/>
      <c r="C115" s="92"/>
      <c r="D115" s="92"/>
      <c r="E115" s="32" t="s">
        <v>387</v>
      </c>
      <c r="F115" s="42"/>
      <c r="G115" s="29"/>
    </row>
    <row r="116" spans="1:7" s="1" customFormat="1" ht="12" customHeight="1" x14ac:dyDescent="0.35">
      <c r="A116" s="92"/>
      <c r="B116" s="97"/>
      <c r="C116" s="92"/>
      <c r="D116" s="92"/>
      <c r="E116" s="32" t="s">
        <v>315</v>
      </c>
      <c r="F116" s="62" t="e">
        <f>(F114/F120)</f>
        <v>#DIV/0!</v>
      </c>
      <c r="G116" s="29"/>
    </row>
    <row r="117" spans="1:7" s="1" customFormat="1" ht="12" customHeight="1" x14ac:dyDescent="0.35">
      <c r="A117" s="92"/>
      <c r="B117" s="97"/>
      <c r="C117" s="92"/>
      <c r="D117" s="92" t="s">
        <v>212</v>
      </c>
      <c r="E117" s="32" t="s">
        <v>316</v>
      </c>
      <c r="F117" s="42"/>
      <c r="G117" s="29"/>
    </row>
    <row r="118" spans="1:7" s="1" customFormat="1" ht="12" customHeight="1" x14ac:dyDescent="0.35">
      <c r="A118" s="92"/>
      <c r="B118" s="97"/>
      <c r="C118" s="92"/>
      <c r="D118" s="92"/>
      <c r="E118" s="32" t="s">
        <v>387</v>
      </c>
      <c r="F118" s="42"/>
      <c r="G118" s="29"/>
    </row>
    <row r="119" spans="1:7" s="1" customFormat="1" ht="12" customHeight="1" x14ac:dyDescent="0.35">
      <c r="A119" s="92"/>
      <c r="B119" s="97"/>
      <c r="C119" s="92"/>
      <c r="D119" s="92"/>
      <c r="E119" s="32" t="s">
        <v>315</v>
      </c>
      <c r="F119" s="62" t="e">
        <f>(F117/F120)</f>
        <v>#DIV/0!</v>
      </c>
      <c r="G119" s="29"/>
    </row>
    <row r="120" spans="1:7" s="1" customFormat="1" ht="12" customHeight="1" x14ac:dyDescent="0.35">
      <c r="A120" s="92"/>
      <c r="B120" s="97"/>
      <c r="C120" s="93" t="s">
        <v>409</v>
      </c>
      <c r="D120" s="94" t="s">
        <v>316</v>
      </c>
      <c r="E120" s="94"/>
      <c r="F120" s="60">
        <f>SUM(F117,F114,F111,F108,F105,F102,F99,F96)</f>
        <v>0</v>
      </c>
      <c r="G120" s="29"/>
    </row>
    <row r="121" spans="1:7" s="1" customFormat="1" ht="12" customHeight="1" x14ac:dyDescent="0.35">
      <c r="A121" s="92"/>
      <c r="B121" s="97"/>
      <c r="C121" s="97"/>
      <c r="D121" s="94" t="s">
        <v>410</v>
      </c>
      <c r="E121" s="94"/>
      <c r="F121" s="60">
        <f>SUM(F118,F115,F112,F109,F106,F103,F100,F97)</f>
        <v>0</v>
      </c>
      <c r="G121" s="29"/>
    </row>
    <row r="122" spans="1:7" s="1" customFormat="1" ht="12" customHeight="1" x14ac:dyDescent="0.35">
      <c r="A122" s="92"/>
      <c r="B122" s="98"/>
      <c r="C122" s="98"/>
      <c r="D122" s="94" t="s">
        <v>315</v>
      </c>
      <c r="E122" s="94"/>
      <c r="F122" s="63">
        <v>1</v>
      </c>
      <c r="G122" s="29"/>
    </row>
    <row r="123" spans="1:7" s="1" customFormat="1" ht="14" customHeight="1" x14ac:dyDescent="0.35">
      <c r="A123" s="92"/>
      <c r="B123" s="92" t="s">
        <v>107</v>
      </c>
      <c r="C123" s="92" t="s">
        <v>219</v>
      </c>
      <c r="D123" s="94" t="s">
        <v>318</v>
      </c>
      <c r="E123" s="94"/>
      <c r="F123" s="42"/>
      <c r="G123" s="29"/>
    </row>
    <row r="124" spans="1:7" s="1" customFormat="1" ht="14" customHeight="1" x14ac:dyDescent="0.35">
      <c r="A124" s="92"/>
      <c r="B124" s="92"/>
      <c r="C124" s="92"/>
      <c r="D124" s="94" t="s">
        <v>317</v>
      </c>
      <c r="E124" s="94"/>
      <c r="F124" s="42"/>
      <c r="G124" s="29"/>
    </row>
    <row r="125" spans="1:7" s="1" customFormat="1" ht="14" customHeight="1" x14ac:dyDescent="0.35">
      <c r="A125" s="92"/>
      <c r="B125" s="92"/>
      <c r="C125" s="92"/>
      <c r="D125" s="69" t="s">
        <v>319</v>
      </c>
      <c r="E125" s="69"/>
      <c r="F125" s="42"/>
      <c r="G125" s="29"/>
    </row>
    <row r="126" spans="1:7" s="1" customFormat="1" ht="14" customHeight="1" x14ac:dyDescent="0.35">
      <c r="A126" s="92"/>
      <c r="B126" s="92"/>
      <c r="C126" s="92"/>
      <c r="D126" s="69" t="s">
        <v>320</v>
      </c>
      <c r="E126" s="69"/>
      <c r="F126" s="42"/>
      <c r="G126" s="29"/>
    </row>
    <row r="127" spans="1:7" s="1" customFormat="1" ht="12" customHeight="1" x14ac:dyDescent="0.35">
      <c r="A127" s="92"/>
      <c r="B127" s="92"/>
      <c r="C127" s="92" t="s">
        <v>218</v>
      </c>
      <c r="D127" s="94" t="s">
        <v>321</v>
      </c>
      <c r="E127" s="94"/>
      <c r="F127" s="42"/>
      <c r="G127" s="29"/>
    </row>
    <row r="128" spans="1:7" s="1" customFormat="1" ht="12" customHeight="1" x14ac:dyDescent="0.35">
      <c r="A128" s="92"/>
      <c r="B128" s="92"/>
      <c r="C128" s="92"/>
      <c r="D128" s="94" t="s">
        <v>322</v>
      </c>
      <c r="E128" s="94"/>
      <c r="F128" s="42"/>
      <c r="G128" s="29"/>
    </row>
    <row r="129" spans="1:7" s="1" customFormat="1" ht="20" customHeight="1" x14ac:dyDescent="0.35">
      <c r="A129" s="92"/>
      <c r="B129" s="92"/>
      <c r="C129" s="92"/>
      <c r="D129" s="94" t="s">
        <v>323</v>
      </c>
      <c r="E129" s="94"/>
      <c r="F129" s="42"/>
      <c r="G129" s="29"/>
    </row>
    <row r="130" spans="1:7" s="1" customFormat="1" ht="12" customHeight="1" x14ac:dyDescent="0.35">
      <c r="A130" s="92"/>
      <c r="B130" s="92"/>
      <c r="C130" s="92"/>
      <c r="D130" s="94" t="s">
        <v>324</v>
      </c>
      <c r="E130" s="94"/>
      <c r="F130" s="42"/>
      <c r="G130" s="29"/>
    </row>
    <row r="131" spans="1:7" s="1" customFormat="1" ht="12" customHeight="1" x14ac:dyDescent="0.35">
      <c r="A131" s="92"/>
      <c r="B131" s="92"/>
      <c r="C131" s="92"/>
      <c r="D131" s="94" t="s">
        <v>325</v>
      </c>
      <c r="E131" s="94"/>
      <c r="F131" s="42"/>
      <c r="G131" s="29"/>
    </row>
    <row r="132" spans="1:7" s="1" customFormat="1" ht="33" customHeight="1" x14ac:dyDescent="0.35">
      <c r="A132" s="92"/>
      <c r="B132" s="92"/>
      <c r="C132" s="92" t="s">
        <v>329</v>
      </c>
      <c r="D132" s="94" t="s">
        <v>326</v>
      </c>
      <c r="E132" s="94"/>
      <c r="F132" s="42"/>
      <c r="G132" s="29"/>
    </row>
    <row r="133" spans="1:7" s="1" customFormat="1" ht="33" customHeight="1" x14ac:dyDescent="0.35">
      <c r="A133" s="92"/>
      <c r="B133" s="92"/>
      <c r="C133" s="92"/>
      <c r="D133" s="94" t="s">
        <v>327</v>
      </c>
      <c r="E133" s="94"/>
      <c r="F133" s="42"/>
      <c r="G133" s="29"/>
    </row>
    <row r="134" spans="1:7" s="1" customFormat="1" ht="33" customHeight="1" x14ac:dyDescent="0.35">
      <c r="A134" s="92"/>
      <c r="B134" s="92"/>
      <c r="C134" s="92"/>
      <c r="D134" s="94" t="s">
        <v>328</v>
      </c>
      <c r="E134" s="94"/>
      <c r="F134" s="42"/>
      <c r="G134" s="29"/>
    </row>
    <row r="135" spans="1:7" s="1" customFormat="1" ht="12" customHeight="1" x14ac:dyDescent="0.35">
      <c r="A135" s="92"/>
      <c r="B135" s="92"/>
      <c r="C135" s="94" t="s">
        <v>227</v>
      </c>
      <c r="D135" s="94"/>
      <c r="E135" s="94"/>
      <c r="F135" s="60">
        <f>SUM(F123,F124,F125,F126,F127,F128,F129,F130,F131,F132,F133,F134)</f>
        <v>0</v>
      </c>
      <c r="G135" s="29"/>
    </row>
    <row r="136" spans="1:7" s="1" customFormat="1" ht="33" customHeight="1" x14ac:dyDescent="0.35">
      <c r="A136" s="92"/>
      <c r="B136" s="92"/>
      <c r="C136" s="92" t="s">
        <v>220</v>
      </c>
      <c r="D136" s="99" t="s">
        <v>213</v>
      </c>
      <c r="E136" s="99"/>
      <c r="F136" s="42"/>
      <c r="G136" s="29"/>
    </row>
    <row r="137" spans="1:7" s="1" customFormat="1" ht="33" customHeight="1" x14ac:dyDescent="0.35">
      <c r="A137" s="92"/>
      <c r="B137" s="92"/>
      <c r="C137" s="92"/>
      <c r="D137" s="99" t="s">
        <v>214</v>
      </c>
      <c r="E137" s="99"/>
      <c r="F137" s="42"/>
      <c r="G137" s="29"/>
    </row>
    <row r="138" spans="1:7" s="1" customFormat="1" ht="33" customHeight="1" x14ac:dyDescent="0.35">
      <c r="A138" s="92"/>
      <c r="B138" s="92"/>
      <c r="C138" s="92" t="s">
        <v>221</v>
      </c>
      <c r="D138" s="99" t="s">
        <v>215</v>
      </c>
      <c r="E138" s="99"/>
      <c r="F138" s="42"/>
      <c r="G138" s="29"/>
    </row>
    <row r="139" spans="1:7" s="1" customFormat="1" ht="33" customHeight="1" x14ac:dyDescent="0.35">
      <c r="A139" s="92"/>
      <c r="B139" s="92"/>
      <c r="C139" s="92"/>
      <c r="D139" s="99" t="s">
        <v>217</v>
      </c>
      <c r="E139" s="99"/>
      <c r="F139" s="42"/>
      <c r="G139" s="29"/>
    </row>
    <row r="140" spans="1:7" s="1" customFormat="1" ht="33" customHeight="1" x14ac:dyDescent="0.35">
      <c r="A140" s="92"/>
      <c r="B140" s="92"/>
      <c r="C140" s="92" t="s">
        <v>222</v>
      </c>
      <c r="D140" s="99" t="s">
        <v>224</v>
      </c>
      <c r="E140" s="99"/>
      <c r="F140" s="42"/>
      <c r="G140" s="29"/>
    </row>
    <row r="141" spans="1:7" s="1" customFormat="1" ht="33" customHeight="1" x14ac:dyDescent="0.35">
      <c r="A141" s="92"/>
      <c r="B141" s="92"/>
      <c r="C141" s="92"/>
      <c r="D141" s="99" t="s">
        <v>225</v>
      </c>
      <c r="E141" s="99"/>
      <c r="F141" s="42"/>
      <c r="G141" s="29"/>
    </row>
    <row r="142" spans="1:7" s="1" customFormat="1" ht="33" customHeight="1" x14ac:dyDescent="0.35">
      <c r="A142" s="92"/>
      <c r="B142" s="92"/>
      <c r="C142" s="92" t="s">
        <v>223</v>
      </c>
      <c r="D142" s="99" t="s">
        <v>226</v>
      </c>
      <c r="E142" s="99"/>
      <c r="F142" s="42"/>
      <c r="G142" s="29"/>
    </row>
    <row r="143" spans="1:7" s="1" customFormat="1" ht="33" customHeight="1" x14ac:dyDescent="0.35">
      <c r="A143" s="92"/>
      <c r="B143" s="92"/>
      <c r="C143" s="92"/>
      <c r="D143" s="99" t="s">
        <v>216</v>
      </c>
      <c r="E143" s="99"/>
      <c r="F143" s="42"/>
      <c r="G143" s="29"/>
    </row>
    <row r="144" spans="1:7" s="1" customFormat="1" ht="12" customHeight="1" x14ac:dyDescent="0.35">
      <c r="A144" s="92"/>
      <c r="B144" s="92"/>
      <c r="C144" s="94" t="s">
        <v>228</v>
      </c>
      <c r="D144" s="94"/>
      <c r="E144" s="94"/>
      <c r="F144" s="60">
        <f>SUM(F136,F137,F138,F139,F140,F141,F142,F143)</f>
        <v>0</v>
      </c>
      <c r="G144" s="29"/>
    </row>
    <row r="145" spans="1:7" s="1" customFormat="1" ht="12" customHeight="1" x14ac:dyDescent="0.35">
      <c r="A145" s="92"/>
      <c r="B145" s="92" t="s">
        <v>134</v>
      </c>
      <c r="C145" s="92" t="s">
        <v>229</v>
      </c>
      <c r="D145" s="94" t="s">
        <v>230</v>
      </c>
      <c r="E145" s="94"/>
      <c r="F145" s="42"/>
      <c r="G145" s="29"/>
    </row>
    <row r="146" spans="1:7" s="1" customFormat="1" ht="12" customHeight="1" x14ac:dyDescent="0.35">
      <c r="A146" s="92"/>
      <c r="B146" s="92"/>
      <c r="C146" s="92"/>
      <c r="D146" s="94" t="s">
        <v>231</v>
      </c>
      <c r="E146" s="94"/>
      <c r="F146" s="42"/>
      <c r="G146" s="29"/>
    </row>
    <row r="147" spans="1:7" s="1" customFormat="1" ht="12" customHeight="1" x14ac:dyDescent="0.35">
      <c r="A147" s="92"/>
      <c r="B147" s="92"/>
      <c r="C147" s="92"/>
      <c r="D147" s="94" t="s">
        <v>232</v>
      </c>
      <c r="E147" s="94"/>
      <c r="F147" s="42"/>
      <c r="G147" s="29"/>
    </row>
    <row r="148" spans="1:7" s="1" customFormat="1" ht="12" customHeight="1" x14ac:dyDescent="0.35">
      <c r="A148" s="92"/>
      <c r="B148" s="92"/>
      <c r="C148" s="92"/>
      <c r="D148" s="94" t="s">
        <v>233</v>
      </c>
      <c r="E148" s="94"/>
      <c r="F148" s="42"/>
      <c r="G148" s="29"/>
    </row>
    <row r="149" spans="1:7" s="1" customFormat="1" ht="12" customHeight="1" x14ac:dyDescent="0.35">
      <c r="A149" s="92"/>
      <c r="B149" s="92"/>
      <c r="C149" s="92"/>
      <c r="D149" s="94" t="s">
        <v>234</v>
      </c>
      <c r="E149" s="94"/>
      <c r="F149" s="42"/>
      <c r="G149" s="29"/>
    </row>
    <row r="150" spans="1:7" s="1" customFormat="1" ht="12" customHeight="1" x14ac:dyDescent="0.35">
      <c r="A150" s="92"/>
      <c r="B150" s="92"/>
      <c r="C150" s="92" t="s">
        <v>235</v>
      </c>
      <c r="D150" s="94" t="s">
        <v>236</v>
      </c>
      <c r="E150" s="94"/>
      <c r="F150" s="42"/>
      <c r="G150" s="29"/>
    </row>
    <row r="151" spans="1:7" s="1" customFormat="1" ht="12" customHeight="1" x14ac:dyDescent="0.35">
      <c r="A151" s="92"/>
      <c r="B151" s="92"/>
      <c r="C151" s="92"/>
      <c r="D151" s="94" t="s">
        <v>237</v>
      </c>
      <c r="E151" s="94"/>
      <c r="F151" s="42"/>
      <c r="G151" s="29"/>
    </row>
    <row r="152" spans="1:7" s="1" customFormat="1" ht="12" customHeight="1" x14ac:dyDescent="0.35">
      <c r="A152" s="92"/>
      <c r="B152" s="92"/>
      <c r="C152" s="92"/>
      <c r="D152" s="94" t="s">
        <v>238</v>
      </c>
      <c r="E152" s="94"/>
      <c r="F152" s="42"/>
      <c r="G152" s="29"/>
    </row>
    <row r="153" spans="1:7" s="1" customFormat="1" ht="12" customHeight="1" x14ac:dyDescent="0.35">
      <c r="A153" s="92"/>
      <c r="B153" s="92"/>
      <c r="C153" s="92"/>
      <c r="D153" s="94" t="s">
        <v>239</v>
      </c>
      <c r="E153" s="94"/>
      <c r="F153" s="42"/>
      <c r="G153" s="29"/>
    </row>
    <row r="154" spans="1:7" s="1" customFormat="1" ht="12" customHeight="1" x14ac:dyDescent="0.35">
      <c r="A154" s="92"/>
      <c r="B154" s="92"/>
      <c r="C154" s="92" t="s">
        <v>240</v>
      </c>
      <c r="D154" s="94" t="s">
        <v>241</v>
      </c>
      <c r="E154" s="94"/>
      <c r="F154" s="42"/>
      <c r="G154" s="29"/>
    </row>
    <row r="155" spans="1:7" s="1" customFormat="1" ht="12" customHeight="1" x14ac:dyDescent="0.35">
      <c r="A155" s="92"/>
      <c r="B155" s="92"/>
      <c r="C155" s="92"/>
      <c r="D155" s="94" t="s">
        <v>242</v>
      </c>
      <c r="E155" s="94"/>
      <c r="F155" s="42"/>
      <c r="G155" s="29"/>
    </row>
    <row r="156" spans="1:7" s="1" customFormat="1" ht="12" customHeight="1" x14ac:dyDescent="0.35">
      <c r="A156" s="92"/>
      <c r="B156" s="92"/>
      <c r="C156" s="92"/>
      <c r="D156" s="94" t="s">
        <v>243</v>
      </c>
      <c r="E156" s="94"/>
      <c r="F156" s="42"/>
      <c r="G156" s="29"/>
    </row>
    <row r="157" spans="1:7" s="1" customFormat="1" ht="12" customHeight="1" x14ac:dyDescent="0.35">
      <c r="A157" s="92" t="s">
        <v>148</v>
      </c>
      <c r="B157" s="92" t="s">
        <v>134</v>
      </c>
      <c r="C157" s="94" t="s">
        <v>363</v>
      </c>
      <c r="D157" s="94"/>
      <c r="E157" s="94"/>
      <c r="F157" s="60">
        <f>SUM(F156,F145,F146,F147,F148,F149,F150,F151,F152,F153,F154,F155)</f>
        <v>0</v>
      </c>
      <c r="G157" s="29"/>
    </row>
    <row r="158" spans="1:7" s="1" customFormat="1" ht="12" customHeight="1" x14ac:dyDescent="0.35">
      <c r="A158" s="92"/>
      <c r="B158" s="92"/>
      <c r="C158" s="92" t="s">
        <v>244</v>
      </c>
      <c r="D158" s="94" t="s">
        <v>230</v>
      </c>
      <c r="E158" s="94"/>
      <c r="F158" s="42"/>
      <c r="G158" s="29"/>
    </row>
    <row r="159" spans="1:7" s="1" customFormat="1" ht="12" customHeight="1" x14ac:dyDescent="0.35">
      <c r="A159" s="92"/>
      <c r="B159" s="92"/>
      <c r="C159" s="92"/>
      <c r="D159" s="94" t="s">
        <v>231</v>
      </c>
      <c r="E159" s="94"/>
      <c r="F159" s="42"/>
      <c r="G159" s="29"/>
    </row>
    <row r="160" spans="1:7" s="1" customFormat="1" ht="12" customHeight="1" x14ac:dyDescent="0.35">
      <c r="A160" s="92"/>
      <c r="B160" s="92"/>
      <c r="C160" s="92"/>
      <c r="D160" s="94" t="s">
        <v>232</v>
      </c>
      <c r="E160" s="94"/>
      <c r="F160" s="42"/>
      <c r="G160" s="29"/>
    </row>
    <row r="161" spans="1:7" s="1" customFormat="1" ht="12" customHeight="1" x14ac:dyDescent="0.35">
      <c r="A161" s="92"/>
      <c r="B161" s="92"/>
      <c r="C161" s="92"/>
      <c r="D161" s="94" t="s">
        <v>233</v>
      </c>
      <c r="E161" s="94"/>
      <c r="F161" s="42"/>
      <c r="G161" s="29"/>
    </row>
    <row r="162" spans="1:7" s="1" customFormat="1" ht="12" customHeight="1" x14ac:dyDescent="0.35">
      <c r="A162" s="92"/>
      <c r="B162" s="92"/>
      <c r="C162" s="92"/>
      <c r="D162" s="94" t="s">
        <v>234</v>
      </c>
      <c r="E162" s="94"/>
      <c r="F162" s="42"/>
      <c r="G162" s="29"/>
    </row>
    <row r="163" spans="1:7" s="1" customFormat="1" ht="12" customHeight="1" x14ac:dyDescent="0.35">
      <c r="A163" s="92"/>
      <c r="B163" s="92"/>
      <c r="C163" s="92" t="s">
        <v>245</v>
      </c>
      <c r="D163" s="94" t="s">
        <v>236</v>
      </c>
      <c r="E163" s="94"/>
      <c r="F163" s="42"/>
      <c r="G163" s="29"/>
    </row>
    <row r="164" spans="1:7" s="1" customFormat="1" ht="12" customHeight="1" x14ac:dyDescent="0.35">
      <c r="A164" s="92"/>
      <c r="B164" s="92"/>
      <c r="C164" s="92"/>
      <c r="D164" s="94" t="s">
        <v>237</v>
      </c>
      <c r="E164" s="94"/>
      <c r="F164" s="42"/>
      <c r="G164" s="29"/>
    </row>
    <row r="165" spans="1:7" s="1" customFormat="1" ht="12" customHeight="1" x14ac:dyDescent="0.35">
      <c r="A165" s="92"/>
      <c r="B165" s="92"/>
      <c r="C165" s="92"/>
      <c r="D165" s="94" t="s">
        <v>238</v>
      </c>
      <c r="E165" s="94"/>
      <c r="F165" s="42"/>
      <c r="G165" s="29"/>
    </row>
    <row r="166" spans="1:7" s="1" customFormat="1" ht="12" customHeight="1" x14ac:dyDescent="0.35">
      <c r="A166" s="92"/>
      <c r="B166" s="92"/>
      <c r="C166" s="92"/>
      <c r="D166" s="94" t="s">
        <v>239</v>
      </c>
      <c r="E166" s="94"/>
      <c r="F166" s="42"/>
      <c r="G166" s="29"/>
    </row>
    <row r="167" spans="1:7" s="1" customFormat="1" ht="12" customHeight="1" x14ac:dyDescent="0.35">
      <c r="A167" s="92"/>
      <c r="B167" s="92"/>
      <c r="C167" s="92" t="s">
        <v>246</v>
      </c>
      <c r="D167" s="94" t="s">
        <v>241</v>
      </c>
      <c r="E167" s="94"/>
      <c r="F167" s="42"/>
      <c r="G167" s="29"/>
    </row>
    <row r="168" spans="1:7" s="1" customFormat="1" ht="12" customHeight="1" x14ac:dyDescent="0.35">
      <c r="A168" s="92"/>
      <c r="B168" s="92"/>
      <c r="C168" s="92"/>
      <c r="D168" s="99" t="s">
        <v>242</v>
      </c>
      <c r="E168" s="99"/>
      <c r="F168" s="42"/>
      <c r="G168" s="29"/>
    </row>
    <row r="169" spans="1:7" s="1" customFormat="1" ht="12" customHeight="1" x14ac:dyDescent="0.35">
      <c r="A169" s="92"/>
      <c r="B169" s="92"/>
      <c r="C169" s="92"/>
      <c r="D169" s="99" t="s">
        <v>243</v>
      </c>
      <c r="E169" s="99"/>
      <c r="F169" s="42"/>
      <c r="G169" s="29"/>
    </row>
    <row r="170" spans="1:7" s="1" customFormat="1" ht="12" customHeight="1" x14ac:dyDescent="0.35">
      <c r="A170" s="92"/>
      <c r="B170" s="92"/>
      <c r="C170" s="94" t="s">
        <v>297</v>
      </c>
      <c r="D170" s="94"/>
      <c r="E170" s="94"/>
      <c r="F170" s="60">
        <f>SUM(F158,F159,F160,F161,F162,F163,F164,F165,F166,F167,F168,F169)</f>
        <v>0</v>
      </c>
      <c r="G170" s="29"/>
    </row>
    <row r="171" spans="1:7" s="1" customFormat="1" ht="14.5" customHeight="1" x14ac:dyDescent="0.35">
      <c r="A171" s="92" t="s">
        <v>149</v>
      </c>
      <c r="B171" s="92" t="s">
        <v>156</v>
      </c>
      <c r="C171" s="93" t="s">
        <v>356</v>
      </c>
      <c r="D171" s="93"/>
      <c r="E171" s="49" t="s">
        <v>418</v>
      </c>
      <c r="F171" s="42"/>
      <c r="G171" s="29"/>
    </row>
    <row r="172" spans="1:7" s="1" customFormat="1" ht="14.5" customHeight="1" x14ac:dyDescent="0.35">
      <c r="A172" s="92"/>
      <c r="B172" s="92"/>
      <c r="C172" s="98"/>
      <c r="D172" s="98"/>
      <c r="E172" s="49" t="s">
        <v>279</v>
      </c>
      <c r="F172" s="42"/>
      <c r="G172" s="29"/>
    </row>
    <row r="173" spans="1:7" s="1" customFormat="1" ht="14.5" customHeight="1" x14ac:dyDescent="0.35">
      <c r="A173" s="92"/>
      <c r="B173" s="92"/>
      <c r="C173" s="93" t="s">
        <v>357</v>
      </c>
      <c r="D173" s="93"/>
      <c r="E173" s="49" t="s">
        <v>418</v>
      </c>
      <c r="F173" s="42"/>
      <c r="G173" s="29"/>
    </row>
    <row r="174" spans="1:7" s="1" customFormat="1" ht="14.5" customHeight="1" x14ac:dyDescent="0.35">
      <c r="A174" s="92"/>
      <c r="B174" s="92"/>
      <c r="C174" s="98"/>
      <c r="D174" s="98"/>
      <c r="E174" s="49" t="s">
        <v>279</v>
      </c>
      <c r="F174" s="42"/>
      <c r="G174" s="29"/>
    </row>
    <row r="175" spans="1:7" s="1" customFormat="1" ht="14.5" customHeight="1" x14ac:dyDescent="0.35">
      <c r="A175" s="92"/>
      <c r="B175" s="92"/>
      <c r="C175" s="93" t="s">
        <v>398</v>
      </c>
      <c r="D175" s="93"/>
      <c r="E175" s="49" t="s">
        <v>418</v>
      </c>
      <c r="F175" s="42"/>
      <c r="G175" s="29"/>
    </row>
    <row r="176" spans="1:7" s="1" customFormat="1" ht="14.5" customHeight="1" x14ac:dyDescent="0.35">
      <c r="A176" s="92"/>
      <c r="B176" s="92"/>
      <c r="C176" s="98"/>
      <c r="D176" s="98"/>
      <c r="E176" s="49" t="s">
        <v>279</v>
      </c>
      <c r="F176" s="42"/>
      <c r="G176" s="29"/>
    </row>
    <row r="177" spans="1:7" s="1" customFormat="1" ht="14.5" customHeight="1" x14ac:dyDescent="0.35">
      <c r="A177" s="92"/>
      <c r="B177" s="92"/>
      <c r="C177" s="93" t="s">
        <v>397</v>
      </c>
      <c r="D177" s="93"/>
      <c r="E177" s="49" t="s">
        <v>418</v>
      </c>
      <c r="F177" s="42"/>
      <c r="G177" s="29"/>
    </row>
    <row r="178" spans="1:7" s="1" customFormat="1" ht="14.5" customHeight="1" x14ac:dyDescent="0.35">
      <c r="A178" s="92"/>
      <c r="B178" s="92"/>
      <c r="C178" s="98"/>
      <c r="D178" s="98"/>
      <c r="E178" s="49" t="s">
        <v>279</v>
      </c>
      <c r="F178" s="42"/>
      <c r="G178" s="29"/>
    </row>
    <row r="179" spans="1:7" s="1" customFormat="1" ht="12" customHeight="1" x14ac:dyDescent="0.35">
      <c r="A179" s="92" t="s">
        <v>16</v>
      </c>
      <c r="B179" s="92" t="s">
        <v>15</v>
      </c>
      <c r="C179" s="93" t="s">
        <v>419</v>
      </c>
      <c r="D179" s="94" t="s">
        <v>354</v>
      </c>
      <c r="E179" s="94"/>
      <c r="F179" s="42"/>
      <c r="G179" s="29"/>
    </row>
    <row r="180" spans="1:7" s="1" customFormat="1" ht="12" customHeight="1" x14ac:dyDescent="0.35">
      <c r="A180" s="92"/>
      <c r="B180" s="92"/>
      <c r="C180" s="97"/>
      <c r="D180" s="94" t="s">
        <v>355</v>
      </c>
      <c r="E180" s="94"/>
      <c r="F180" s="42"/>
      <c r="G180" s="29"/>
    </row>
    <row r="181" spans="1:7" s="1" customFormat="1" ht="16" customHeight="1" x14ac:dyDescent="0.35">
      <c r="A181" s="92"/>
      <c r="B181" s="92"/>
      <c r="C181" s="97"/>
      <c r="D181" s="94" t="s">
        <v>34</v>
      </c>
      <c r="E181" s="94"/>
      <c r="F181" s="42"/>
      <c r="G181" s="29"/>
    </row>
    <row r="182" spans="1:7" s="1" customFormat="1" ht="12" customHeight="1" x14ac:dyDescent="0.35">
      <c r="A182" s="92"/>
      <c r="B182" s="92"/>
      <c r="C182" s="97"/>
      <c r="D182" s="94" t="s">
        <v>35</v>
      </c>
      <c r="E182" s="94"/>
      <c r="F182" s="42"/>
      <c r="G182" s="29"/>
    </row>
    <row r="183" spans="1:7" s="1" customFormat="1" ht="12" customHeight="1" x14ac:dyDescent="0.35">
      <c r="A183" s="92"/>
      <c r="B183" s="92"/>
      <c r="C183" s="97"/>
      <c r="D183" s="94" t="s">
        <v>90</v>
      </c>
      <c r="E183" s="94"/>
      <c r="F183" s="42"/>
      <c r="G183" s="29"/>
    </row>
    <row r="184" spans="1:7" s="1" customFormat="1" ht="12" customHeight="1" x14ac:dyDescent="0.35">
      <c r="A184" s="92"/>
      <c r="B184" s="92"/>
      <c r="C184" s="97"/>
      <c r="D184" s="94" t="s">
        <v>91</v>
      </c>
      <c r="E184" s="94"/>
      <c r="F184" s="42"/>
      <c r="G184" s="29"/>
    </row>
    <row r="185" spans="1:7" s="1" customFormat="1" ht="12" customHeight="1" x14ac:dyDescent="0.35">
      <c r="A185" s="92"/>
      <c r="B185" s="92"/>
      <c r="C185" s="97"/>
      <c r="D185" s="94" t="s">
        <v>36</v>
      </c>
      <c r="E185" s="94"/>
      <c r="F185" s="42"/>
      <c r="G185" s="29"/>
    </row>
    <row r="186" spans="1:7" s="1" customFormat="1" ht="12" customHeight="1" x14ac:dyDescent="0.35">
      <c r="A186" s="92"/>
      <c r="B186" s="92"/>
      <c r="C186" s="98"/>
      <c r="D186" s="94" t="s">
        <v>37</v>
      </c>
      <c r="E186" s="94"/>
      <c r="F186" s="42"/>
      <c r="G186" s="29"/>
    </row>
    <row r="187" spans="1:7" s="1" customFormat="1" ht="12" customHeight="1" x14ac:dyDescent="0.35">
      <c r="A187" s="92"/>
      <c r="B187" s="92"/>
      <c r="C187" s="93" t="s">
        <v>420</v>
      </c>
      <c r="D187" s="94" t="s">
        <v>38</v>
      </c>
      <c r="E187" s="94"/>
      <c r="F187" s="42"/>
      <c r="G187" s="29"/>
    </row>
    <row r="188" spans="1:7" s="1" customFormat="1" ht="12" customHeight="1" x14ac:dyDescent="0.35">
      <c r="A188" s="92"/>
      <c r="B188" s="92"/>
      <c r="C188" s="97"/>
      <c r="D188" s="69" t="s">
        <v>39</v>
      </c>
      <c r="E188" s="69"/>
      <c r="F188" s="42"/>
      <c r="G188" s="29"/>
    </row>
    <row r="189" spans="1:7" s="1" customFormat="1" ht="12" customHeight="1" x14ac:dyDescent="0.35">
      <c r="A189" s="92"/>
      <c r="B189" s="92"/>
      <c r="C189" s="98"/>
      <c r="D189" s="69" t="s">
        <v>40</v>
      </c>
      <c r="E189" s="69"/>
      <c r="F189" s="42"/>
      <c r="G189" s="29"/>
    </row>
    <row r="190" spans="1:7" s="1" customFormat="1" ht="12" customHeight="1" x14ac:dyDescent="0.35">
      <c r="A190" s="92"/>
      <c r="B190" s="92"/>
      <c r="C190" s="93" t="s">
        <v>421</v>
      </c>
      <c r="D190" s="94" t="s">
        <v>41</v>
      </c>
      <c r="E190" s="94"/>
      <c r="F190" s="42"/>
      <c r="G190" s="29"/>
    </row>
    <row r="191" spans="1:7" s="1" customFormat="1" ht="12" customHeight="1" x14ac:dyDescent="0.35">
      <c r="A191" s="92"/>
      <c r="B191" s="92"/>
      <c r="C191" s="97"/>
      <c r="D191" s="94" t="s">
        <v>42</v>
      </c>
      <c r="E191" s="94"/>
      <c r="F191" s="42"/>
      <c r="G191" s="29"/>
    </row>
    <row r="192" spans="1:7" s="1" customFormat="1" ht="12" customHeight="1" x14ac:dyDescent="0.35">
      <c r="A192" s="92"/>
      <c r="B192" s="92"/>
      <c r="C192" s="97"/>
      <c r="D192" s="94" t="s">
        <v>43</v>
      </c>
      <c r="E192" s="94"/>
      <c r="F192" s="42"/>
      <c r="G192" s="29"/>
    </row>
    <row r="193" spans="1:7" s="1" customFormat="1" ht="12" customHeight="1" x14ac:dyDescent="0.35">
      <c r="A193" s="92"/>
      <c r="B193" s="92"/>
      <c r="C193" s="98"/>
      <c r="D193" s="94" t="s">
        <v>44</v>
      </c>
      <c r="E193" s="94"/>
      <c r="F193" s="42"/>
      <c r="G193" s="29"/>
    </row>
    <row r="194" spans="1:7" s="1" customFormat="1" ht="16" customHeight="1" x14ac:dyDescent="0.35">
      <c r="A194" s="92"/>
      <c r="B194" s="92" t="s">
        <v>248</v>
      </c>
      <c r="C194" s="92" t="s">
        <v>259</v>
      </c>
      <c r="D194" s="99" t="s">
        <v>263</v>
      </c>
      <c r="E194" s="99"/>
      <c r="F194" s="42"/>
      <c r="G194" s="29"/>
    </row>
    <row r="195" spans="1:7" s="1" customFormat="1" ht="16" customHeight="1" x14ac:dyDescent="0.35">
      <c r="A195" s="92"/>
      <c r="B195" s="92"/>
      <c r="C195" s="92"/>
      <c r="D195" s="99" t="s">
        <v>262</v>
      </c>
      <c r="E195" s="99"/>
      <c r="F195" s="42"/>
      <c r="G195" s="29"/>
    </row>
    <row r="196" spans="1:7" s="1" customFormat="1" ht="18" customHeight="1" x14ac:dyDescent="0.35">
      <c r="A196" s="92"/>
      <c r="B196" s="92"/>
      <c r="C196" s="92" t="s">
        <v>260</v>
      </c>
      <c r="D196" s="99" t="s">
        <v>263</v>
      </c>
      <c r="E196" s="99"/>
      <c r="F196" s="42"/>
      <c r="G196" s="29"/>
    </row>
    <row r="197" spans="1:7" s="1" customFormat="1" ht="18" customHeight="1" x14ac:dyDescent="0.35">
      <c r="A197" s="92"/>
      <c r="B197" s="92"/>
      <c r="C197" s="92"/>
      <c r="D197" s="99" t="s">
        <v>262</v>
      </c>
      <c r="E197" s="99"/>
      <c r="F197" s="42"/>
      <c r="G197" s="29"/>
    </row>
    <row r="198" spans="1:7" s="1" customFormat="1" ht="18" customHeight="1" x14ac:dyDescent="0.35">
      <c r="A198" s="92"/>
      <c r="B198" s="92"/>
      <c r="C198" s="92"/>
      <c r="D198" s="99" t="s">
        <v>349</v>
      </c>
      <c r="E198" s="99"/>
      <c r="F198" s="42"/>
      <c r="G198" s="29"/>
    </row>
    <row r="199" spans="1:7" s="1" customFormat="1" ht="14" customHeight="1" x14ac:dyDescent="0.35">
      <c r="A199" s="92"/>
      <c r="B199" s="92"/>
      <c r="C199" s="92" t="s">
        <v>261</v>
      </c>
      <c r="D199" s="99" t="s">
        <v>263</v>
      </c>
      <c r="E199" s="99"/>
      <c r="F199" s="42"/>
      <c r="G199" s="29"/>
    </row>
    <row r="200" spans="1:7" s="1" customFormat="1" ht="14" customHeight="1" x14ac:dyDescent="0.35">
      <c r="A200" s="92"/>
      <c r="B200" s="92"/>
      <c r="C200" s="92"/>
      <c r="D200" s="99" t="s">
        <v>262</v>
      </c>
      <c r="E200" s="99"/>
      <c r="F200" s="42"/>
      <c r="G200" s="29"/>
    </row>
    <row r="201" spans="1:7" s="1" customFormat="1" ht="14" customHeight="1" x14ac:dyDescent="0.35">
      <c r="A201" s="92"/>
      <c r="B201" s="92"/>
      <c r="C201" s="92"/>
      <c r="D201" s="99" t="s">
        <v>349</v>
      </c>
      <c r="E201" s="99"/>
      <c r="F201" s="42"/>
      <c r="G201" s="29"/>
    </row>
    <row r="202" spans="1:7" s="1" customFormat="1" ht="34" customHeight="1" x14ac:dyDescent="0.35">
      <c r="A202" s="92"/>
      <c r="B202" s="92"/>
      <c r="C202" s="92" t="s">
        <v>264</v>
      </c>
      <c r="D202" s="99" t="s">
        <v>263</v>
      </c>
      <c r="E202" s="99"/>
      <c r="F202" s="42"/>
      <c r="G202" s="29"/>
    </row>
    <row r="203" spans="1:7" s="1" customFormat="1" ht="34" customHeight="1" x14ac:dyDescent="0.35">
      <c r="A203" s="92"/>
      <c r="B203" s="92"/>
      <c r="C203" s="92"/>
      <c r="D203" s="99" t="s">
        <v>262</v>
      </c>
      <c r="E203" s="99"/>
      <c r="F203" s="42"/>
      <c r="G203" s="29"/>
    </row>
    <row r="204" spans="1:7" s="1" customFormat="1" ht="32" customHeight="1" x14ac:dyDescent="0.35">
      <c r="A204" s="92"/>
      <c r="B204" s="92"/>
      <c r="C204" s="92" t="s">
        <v>265</v>
      </c>
      <c r="D204" s="99" t="s">
        <v>263</v>
      </c>
      <c r="E204" s="99"/>
      <c r="F204" s="42"/>
      <c r="G204" s="29"/>
    </row>
    <row r="205" spans="1:7" s="1" customFormat="1" ht="32" customHeight="1" x14ac:dyDescent="0.35">
      <c r="A205" s="92"/>
      <c r="B205" s="92"/>
      <c r="C205" s="92"/>
      <c r="D205" s="99" t="s">
        <v>262</v>
      </c>
      <c r="E205" s="99"/>
      <c r="F205" s="42"/>
      <c r="G205" s="29"/>
    </row>
    <row r="206" spans="1:7" s="1" customFormat="1" ht="26" customHeight="1" x14ac:dyDescent="0.35">
      <c r="A206" s="92"/>
      <c r="B206" s="34" t="s">
        <v>272</v>
      </c>
      <c r="C206" s="94" t="s">
        <v>273</v>
      </c>
      <c r="D206" s="94"/>
      <c r="E206" s="94"/>
      <c r="F206" s="42"/>
      <c r="G206" s="29"/>
    </row>
    <row r="207" spans="1:7" s="1" customFormat="1" ht="28" customHeight="1" x14ac:dyDescent="0.35">
      <c r="A207" s="92"/>
      <c r="B207" s="34" t="s">
        <v>274</v>
      </c>
      <c r="C207" s="94" t="s">
        <v>273</v>
      </c>
      <c r="D207" s="94"/>
      <c r="E207" s="94"/>
      <c r="F207" s="42"/>
      <c r="G207" s="29"/>
    </row>
    <row r="208" spans="1:7" s="1" customFormat="1" ht="37" customHeight="1" x14ac:dyDescent="0.35">
      <c r="A208" s="92" t="s">
        <v>150</v>
      </c>
      <c r="B208" s="34" t="s">
        <v>157</v>
      </c>
      <c r="C208" s="94" t="s">
        <v>273</v>
      </c>
      <c r="D208" s="94"/>
      <c r="E208" s="94"/>
      <c r="F208" s="42"/>
      <c r="G208" s="29"/>
    </row>
    <row r="209" spans="1:9" s="1" customFormat="1" ht="32" customHeight="1" x14ac:dyDescent="0.35">
      <c r="A209" s="92"/>
      <c r="B209" s="34" t="s">
        <v>275</v>
      </c>
      <c r="C209" s="94" t="s">
        <v>273</v>
      </c>
      <c r="D209" s="94"/>
      <c r="E209" s="94"/>
      <c r="F209" s="42"/>
      <c r="G209" s="29"/>
    </row>
    <row r="210" spans="1:9" s="1" customFormat="1" ht="32" customHeight="1" x14ac:dyDescent="0.35">
      <c r="A210" s="92"/>
      <c r="B210" s="34" t="s">
        <v>276</v>
      </c>
      <c r="C210" s="94" t="s">
        <v>273</v>
      </c>
      <c r="D210" s="94"/>
      <c r="E210" s="94"/>
      <c r="F210" s="42"/>
      <c r="G210" s="29"/>
    </row>
    <row r="211" spans="1:9" s="1" customFormat="1" ht="12" customHeight="1" x14ac:dyDescent="0.35">
      <c r="A211" s="92" t="s">
        <v>23</v>
      </c>
      <c r="B211" s="92" t="s">
        <v>22</v>
      </c>
      <c r="C211" s="92" t="s">
        <v>399</v>
      </c>
      <c r="D211" s="99" t="s">
        <v>72</v>
      </c>
      <c r="E211" s="99"/>
      <c r="F211" s="60"/>
      <c r="G211" s="29"/>
      <c r="I211" s="10"/>
    </row>
    <row r="212" spans="1:9" s="1" customFormat="1" ht="12" customHeight="1" x14ac:dyDescent="0.35">
      <c r="A212" s="92"/>
      <c r="B212" s="92"/>
      <c r="C212" s="92"/>
      <c r="D212" s="94" t="s">
        <v>73</v>
      </c>
      <c r="E212" s="94"/>
      <c r="F212" s="42"/>
      <c r="G212" s="29"/>
    </row>
    <row r="213" spans="1:9" s="1" customFormat="1" ht="12" customHeight="1" x14ac:dyDescent="0.35">
      <c r="A213" s="92"/>
      <c r="B213" s="92"/>
      <c r="C213" s="92"/>
      <c r="D213" s="94" t="s">
        <v>74</v>
      </c>
      <c r="E213" s="94"/>
      <c r="F213" s="42"/>
      <c r="G213" s="29"/>
    </row>
    <row r="214" spans="1:9" s="1" customFormat="1" ht="30" customHeight="1" x14ac:dyDescent="0.35">
      <c r="A214" s="92"/>
      <c r="B214" s="92"/>
      <c r="C214" s="34" t="s">
        <v>400</v>
      </c>
      <c r="D214" s="94" t="s">
        <v>73</v>
      </c>
      <c r="E214" s="94"/>
      <c r="F214" s="42"/>
      <c r="G214" s="29"/>
    </row>
    <row r="215" spans="1:9" s="1" customFormat="1" ht="30" customHeight="1" x14ac:dyDescent="0.35">
      <c r="A215" s="92"/>
      <c r="B215" s="92"/>
      <c r="C215" s="34" t="s">
        <v>402</v>
      </c>
      <c r="D215" s="94" t="s">
        <v>73</v>
      </c>
      <c r="E215" s="94"/>
      <c r="F215" s="42"/>
      <c r="G215" s="29"/>
    </row>
    <row r="216" spans="1:9" s="1" customFormat="1" ht="12.65" customHeight="1" x14ac:dyDescent="0.35">
      <c r="A216" s="92"/>
      <c r="B216" s="92"/>
      <c r="C216" s="92" t="s">
        <v>401</v>
      </c>
      <c r="D216" s="94" t="s">
        <v>350</v>
      </c>
      <c r="E216" s="94"/>
      <c r="F216" s="60">
        <f>SUM(F211)</f>
        <v>0</v>
      </c>
      <c r="G216" s="29"/>
    </row>
    <row r="217" spans="1:9" s="1" customFormat="1" ht="12.65" customHeight="1" x14ac:dyDescent="0.35">
      <c r="A217" s="92"/>
      <c r="B217" s="92"/>
      <c r="C217" s="92"/>
      <c r="D217" s="94" t="s">
        <v>351</v>
      </c>
      <c r="E217" s="94"/>
      <c r="F217" s="60">
        <f>SUM(F212,F214,F215)</f>
        <v>0</v>
      </c>
      <c r="G217" s="29"/>
    </row>
    <row r="218" spans="1:9" s="1" customFormat="1" ht="12.65" customHeight="1" x14ac:dyDescent="0.35">
      <c r="A218" s="92"/>
      <c r="B218" s="92"/>
      <c r="C218" s="92"/>
      <c r="D218" s="94" t="s">
        <v>352</v>
      </c>
      <c r="E218" s="94"/>
      <c r="F218" s="60">
        <f>SUM(F213)</f>
        <v>0</v>
      </c>
      <c r="G218" s="29"/>
    </row>
    <row r="219" spans="1:9" s="1" customFormat="1" ht="12" customHeight="1" x14ac:dyDescent="0.35">
      <c r="A219" s="92"/>
      <c r="B219" s="92"/>
      <c r="C219" s="92" t="s">
        <v>79</v>
      </c>
      <c r="D219" s="94" t="s">
        <v>75</v>
      </c>
      <c r="E219" s="94"/>
      <c r="F219" s="42"/>
      <c r="G219" s="29"/>
    </row>
    <row r="220" spans="1:9" s="1" customFormat="1" ht="12" customHeight="1" x14ac:dyDescent="0.35">
      <c r="A220" s="92"/>
      <c r="B220" s="92"/>
      <c r="C220" s="92"/>
      <c r="D220" s="94" t="s">
        <v>76</v>
      </c>
      <c r="E220" s="94"/>
      <c r="F220" s="42"/>
      <c r="G220" s="29"/>
    </row>
    <row r="221" spans="1:9" s="1" customFormat="1" ht="12" customHeight="1" x14ac:dyDescent="0.35">
      <c r="A221" s="92"/>
      <c r="B221" s="92"/>
      <c r="C221" s="92"/>
      <c r="D221" s="94" t="s">
        <v>77</v>
      </c>
      <c r="E221" s="94"/>
      <c r="F221" s="42"/>
      <c r="G221" s="29"/>
    </row>
    <row r="222" spans="1:9" s="1" customFormat="1" ht="12" customHeight="1" x14ac:dyDescent="0.35">
      <c r="A222" s="92"/>
      <c r="B222" s="92"/>
      <c r="C222" s="92"/>
      <c r="D222" s="94" t="s">
        <v>78</v>
      </c>
      <c r="E222" s="94"/>
      <c r="F222" s="42"/>
      <c r="G222" s="29"/>
    </row>
    <row r="223" spans="1:9" s="1" customFormat="1" ht="12" customHeight="1" x14ac:dyDescent="0.35">
      <c r="A223" s="92"/>
      <c r="B223" s="92"/>
      <c r="C223" s="92" t="s">
        <v>80</v>
      </c>
      <c r="D223" s="94" t="s">
        <v>75</v>
      </c>
      <c r="E223" s="94"/>
      <c r="F223" s="42"/>
      <c r="G223" s="29"/>
    </row>
    <row r="224" spans="1:9" s="1" customFormat="1" ht="12" customHeight="1" x14ac:dyDescent="0.35">
      <c r="A224" s="92"/>
      <c r="B224" s="92"/>
      <c r="C224" s="92"/>
      <c r="D224" s="94" t="s">
        <v>76</v>
      </c>
      <c r="E224" s="94"/>
      <c r="F224" s="42"/>
      <c r="G224" s="29"/>
    </row>
    <row r="225" spans="1:7" s="1" customFormat="1" ht="12" customHeight="1" x14ac:dyDescent="0.35">
      <c r="A225" s="92"/>
      <c r="B225" s="92"/>
      <c r="C225" s="92"/>
      <c r="D225" s="94" t="s">
        <v>77</v>
      </c>
      <c r="E225" s="94"/>
      <c r="F225" s="42"/>
      <c r="G225" s="29"/>
    </row>
    <row r="226" spans="1:7" s="1" customFormat="1" ht="12" customHeight="1" x14ac:dyDescent="0.35">
      <c r="A226" s="92"/>
      <c r="B226" s="92"/>
      <c r="C226" s="92"/>
      <c r="D226" s="94" t="s">
        <v>78</v>
      </c>
      <c r="E226" s="94"/>
      <c r="F226" s="42"/>
      <c r="G226" s="29"/>
    </row>
    <row r="227" spans="1:7" s="1" customFormat="1" ht="12" customHeight="1" x14ac:dyDescent="0.35">
      <c r="A227" s="92"/>
      <c r="B227" s="92"/>
      <c r="C227" s="92" t="s">
        <v>81</v>
      </c>
      <c r="D227" s="94" t="s">
        <v>75</v>
      </c>
      <c r="E227" s="94"/>
      <c r="F227" s="42"/>
      <c r="G227" s="29"/>
    </row>
    <row r="228" spans="1:7" s="1" customFormat="1" ht="12" customHeight="1" x14ac:dyDescent="0.35">
      <c r="A228" s="92"/>
      <c r="B228" s="92"/>
      <c r="C228" s="92"/>
      <c r="D228" s="94" t="s">
        <v>76</v>
      </c>
      <c r="E228" s="94"/>
      <c r="F228" s="42"/>
      <c r="G228" s="29"/>
    </row>
    <row r="229" spans="1:7" s="1" customFormat="1" ht="12" customHeight="1" x14ac:dyDescent="0.35">
      <c r="A229" s="92"/>
      <c r="B229" s="92"/>
      <c r="C229" s="92"/>
      <c r="D229" s="94" t="s">
        <v>77</v>
      </c>
      <c r="E229" s="94"/>
      <c r="F229" s="42"/>
      <c r="G229" s="29"/>
    </row>
    <row r="230" spans="1:7" s="1" customFormat="1" ht="12" customHeight="1" x14ac:dyDescent="0.35">
      <c r="A230" s="92"/>
      <c r="B230" s="92"/>
      <c r="C230" s="92"/>
      <c r="D230" s="94" t="s">
        <v>78</v>
      </c>
      <c r="E230" s="94"/>
      <c r="F230" s="42"/>
      <c r="G230" s="29"/>
    </row>
    <row r="231" spans="1:7" s="1" customFormat="1" ht="12" customHeight="1" x14ac:dyDescent="0.35">
      <c r="A231" s="92"/>
      <c r="B231" s="92"/>
      <c r="C231" s="92" t="s">
        <v>82</v>
      </c>
      <c r="D231" s="94" t="s">
        <v>75</v>
      </c>
      <c r="E231" s="94"/>
      <c r="F231" s="42"/>
      <c r="G231" s="29"/>
    </row>
    <row r="232" spans="1:7" s="1" customFormat="1" ht="12" customHeight="1" x14ac:dyDescent="0.35">
      <c r="A232" s="92"/>
      <c r="B232" s="92"/>
      <c r="C232" s="92"/>
      <c r="D232" s="94" t="s">
        <v>76</v>
      </c>
      <c r="E232" s="94"/>
      <c r="F232" s="42"/>
      <c r="G232" s="29"/>
    </row>
    <row r="233" spans="1:7" s="1" customFormat="1" ht="12" customHeight="1" x14ac:dyDescent="0.35">
      <c r="A233" s="92"/>
      <c r="B233" s="92"/>
      <c r="C233" s="92"/>
      <c r="D233" s="94" t="s">
        <v>77</v>
      </c>
      <c r="E233" s="94"/>
      <c r="F233" s="42"/>
      <c r="G233" s="29"/>
    </row>
    <row r="234" spans="1:7" s="1" customFormat="1" ht="12" customHeight="1" x14ac:dyDescent="0.35">
      <c r="A234" s="92"/>
      <c r="B234" s="92"/>
      <c r="C234" s="92"/>
      <c r="D234" s="94" t="s">
        <v>78</v>
      </c>
      <c r="E234" s="94"/>
      <c r="F234" s="42"/>
      <c r="G234" s="29"/>
    </row>
    <row r="235" spans="1:7" s="1" customFormat="1" ht="12" customHeight="1" x14ac:dyDescent="0.35">
      <c r="A235" s="92"/>
      <c r="B235" s="92"/>
      <c r="C235" s="92" t="s">
        <v>83</v>
      </c>
      <c r="D235" s="94" t="s">
        <v>75</v>
      </c>
      <c r="E235" s="94"/>
      <c r="F235" s="42"/>
      <c r="G235" s="29"/>
    </row>
    <row r="236" spans="1:7" s="1" customFormat="1" ht="12" customHeight="1" x14ac:dyDescent="0.35">
      <c r="A236" s="92"/>
      <c r="B236" s="92"/>
      <c r="C236" s="92"/>
      <c r="D236" s="94" t="s">
        <v>76</v>
      </c>
      <c r="E236" s="94"/>
      <c r="F236" s="42"/>
      <c r="G236" s="29"/>
    </row>
    <row r="237" spans="1:7" s="1" customFormat="1" ht="12" customHeight="1" x14ac:dyDescent="0.35">
      <c r="A237" s="92"/>
      <c r="B237" s="92"/>
      <c r="C237" s="92"/>
      <c r="D237" s="94" t="s">
        <v>77</v>
      </c>
      <c r="E237" s="94"/>
      <c r="F237" s="42"/>
      <c r="G237" s="29"/>
    </row>
    <row r="238" spans="1:7" s="1" customFormat="1" ht="12" customHeight="1" x14ac:dyDescent="0.35">
      <c r="A238" s="92"/>
      <c r="B238" s="92"/>
      <c r="C238" s="92"/>
      <c r="D238" s="94" t="s">
        <v>78</v>
      </c>
      <c r="E238" s="94"/>
      <c r="F238" s="42"/>
      <c r="G238" s="29"/>
    </row>
    <row r="239" spans="1:7" s="1" customFormat="1" ht="12" customHeight="1" x14ac:dyDescent="0.35">
      <c r="A239" s="92"/>
      <c r="B239" s="92"/>
      <c r="C239" s="92" t="s">
        <v>84</v>
      </c>
      <c r="D239" s="94" t="s">
        <v>75</v>
      </c>
      <c r="E239" s="94"/>
      <c r="F239" s="42"/>
      <c r="G239" s="29"/>
    </row>
    <row r="240" spans="1:7" s="1" customFormat="1" ht="12" customHeight="1" x14ac:dyDescent="0.35">
      <c r="A240" s="92"/>
      <c r="B240" s="92"/>
      <c r="C240" s="92"/>
      <c r="D240" s="94" t="s">
        <v>76</v>
      </c>
      <c r="E240" s="94"/>
      <c r="F240" s="42"/>
      <c r="G240" s="29"/>
    </row>
    <row r="241" spans="1:7" s="1" customFormat="1" ht="12" customHeight="1" x14ac:dyDescent="0.35">
      <c r="A241" s="92"/>
      <c r="B241" s="92"/>
      <c r="C241" s="92"/>
      <c r="D241" s="94" t="s">
        <v>77</v>
      </c>
      <c r="E241" s="94"/>
      <c r="F241" s="42"/>
      <c r="G241" s="29"/>
    </row>
    <row r="242" spans="1:7" s="1" customFormat="1" ht="12" customHeight="1" x14ac:dyDescent="0.35">
      <c r="A242" s="92"/>
      <c r="B242" s="92"/>
      <c r="C242" s="92"/>
      <c r="D242" s="94" t="s">
        <v>78</v>
      </c>
      <c r="E242" s="94"/>
      <c r="F242" s="42"/>
      <c r="G242" s="29"/>
    </row>
    <row r="243" spans="1:7" s="1" customFormat="1" ht="12" customHeight="1" x14ac:dyDescent="0.35">
      <c r="A243" s="92"/>
      <c r="B243" s="92"/>
      <c r="C243" s="92" t="s">
        <v>85</v>
      </c>
      <c r="D243" s="94" t="s">
        <v>75</v>
      </c>
      <c r="E243" s="94"/>
      <c r="F243" s="42"/>
      <c r="G243" s="29"/>
    </row>
    <row r="244" spans="1:7" s="1" customFormat="1" ht="12" customHeight="1" x14ac:dyDescent="0.35">
      <c r="A244" s="92"/>
      <c r="B244" s="92"/>
      <c r="C244" s="92"/>
      <c r="D244" s="94" t="s">
        <v>76</v>
      </c>
      <c r="E244" s="94"/>
      <c r="F244" s="42"/>
      <c r="G244" s="29"/>
    </row>
    <row r="245" spans="1:7" s="1" customFormat="1" ht="12" customHeight="1" x14ac:dyDescent="0.35">
      <c r="A245" s="92"/>
      <c r="B245" s="92"/>
      <c r="C245" s="92"/>
      <c r="D245" s="94" t="s">
        <v>77</v>
      </c>
      <c r="E245" s="94"/>
      <c r="F245" s="42"/>
      <c r="G245" s="29"/>
    </row>
    <row r="246" spans="1:7" s="1" customFormat="1" ht="12" customHeight="1" x14ac:dyDescent="0.35">
      <c r="A246" s="92"/>
      <c r="B246" s="92"/>
      <c r="C246" s="92"/>
      <c r="D246" s="94" t="s">
        <v>78</v>
      </c>
      <c r="E246" s="94"/>
      <c r="F246" s="42"/>
      <c r="G246" s="29"/>
    </row>
    <row r="247" spans="1:7" s="1" customFormat="1" ht="12" customHeight="1" x14ac:dyDescent="0.35">
      <c r="A247" s="92"/>
      <c r="B247" s="92"/>
      <c r="C247" s="92" t="s">
        <v>86</v>
      </c>
      <c r="D247" s="94" t="s">
        <v>75</v>
      </c>
      <c r="E247" s="94"/>
      <c r="F247" s="42"/>
      <c r="G247" s="29"/>
    </row>
    <row r="248" spans="1:7" s="1" customFormat="1" ht="12" customHeight="1" x14ac:dyDescent="0.35">
      <c r="A248" s="92"/>
      <c r="B248" s="92"/>
      <c r="C248" s="92"/>
      <c r="D248" s="94" t="s">
        <v>76</v>
      </c>
      <c r="E248" s="94"/>
      <c r="F248" s="42"/>
      <c r="G248" s="29"/>
    </row>
    <row r="249" spans="1:7" s="1" customFormat="1" ht="12" customHeight="1" x14ac:dyDescent="0.35">
      <c r="A249" s="92"/>
      <c r="B249" s="92"/>
      <c r="C249" s="92"/>
      <c r="D249" s="94" t="s">
        <v>77</v>
      </c>
      <c r="E249" s="94"/>
      <c r="F249" s="42"/>
      <c r="G249" s="29"/>
    </row>
    <row r="250" spans="1:7" s="1" customFormat="1" ht="12" customHeight="1" x14ac:dyDescent="0.35">
      <c r="A250" s="92"/>
      <c r="B250" s="92"/>
      <c r="C250" s="92"/>
      <c r="D250" s="94" t="s">
        <v>78</v>
      </c>
      <c r="E250" s="94"/>
      <c r="F250" s="42"/>
      <c r="G250" s="29"/>
    </row>
    <row r="251" spans="1:7" s="1" customFormat="1" ht="12" customHeight="1" x14ac:dyDescent="0.35">
      <c r="A251" s="92"/>
      <c r="B251" s="92"/>
      <c r="C251" s="92" t="s">
        <v>87</v>
      </c>
      <c r="D251" s="94" t="s">
        <v>75</v>
      </c>
      <c r="E251" s="94"/>
      <c r="F251" s="42"/>
      <c r="G251" s="29"/>
    </row>
    <row r="252" spans="1:7" s="1" customFormat="1" ht="12" customHeight="1" x14ac:dyDescent="0.35">
      <c r="A252" s="92"/>
      <c r="B252" s="92"/>
      <c r="C252" s="92"/>
      <c r="D252" s="94" t="s">
        <v>76</v>
      </c>
      <c r="E252" s="94"/>
      <c r="F252" s="42"/>
      <c r="G252" s="29"/>
    </row>
    <row r="253" spans="1:7" s="1" customFormat="1" ht="12" customHeight="1" x14ac:dyDescent="0.35">
      <c r="A253" s="92"/>
      <c r="B253" s="92"/>
      <c r="C253" s="92"/>
      <c r="D253" s="94" t="s">
        <v>77</v>
      </c>
      <c r="E253" s="94"/>
      <c r="F253" s="42"/>
      <c r="G253" s="29"/>
    </row>
    <row r="254" spans="1:7" s="1" customFormat="1" ht="12" customHeight="1" x14ac:dyDescent="0.35">
      <c r="A254" s="92"/>
      <c r="B254" s="92"/>
      <c r="C254" s="92"/>
      <c r="D254" s="94" t="s">
        <v>78</v>
      </c>
      <c r="E254" s="94"/>
      <c r="F254" s="42"/>
      <c r="G254" s="29"/>
    </row>
    <row r="255" spans="1:7" s="1" customFormat="1" ht="12" customHeight="1" x14ac:dyDescent="0.35">
      <c r="A255" s="92"/>
      <c r="B255" s="92"/>
      <c r="C255" s="92" t="s">
        <v>88</v>
      </c>
      <c r="D255" s="94" t="s">
        <v>75</v>
      </c>
      <c r="E255" s="94"/>
      <c r="F255" s="42"/>
      <c r="G255" s="29"/>
    </row>
    <row r="256" spans="1:7" s="1" customFormat="1" ht="12" customHeight="1" x14ac:dyDescent="0.35">
      <c r="A256" s="92"/>
      <c r="B256" s="92"/>
      <c r="C256" s="92"/>
      <c r="D256" s="94" t="s">
        <v>76</v>
      </c>
      <c r="E256" s="94"/>
      <c r="F256" s="42"/>
      <c r="G256" s="29"/>
    </row>
    <row r="257" spans="1:7" s="1" customFormat="1" ht="12" customHeight="1" x14ac:dyDescent="0.35">
      <c r="A257" s="92"/>
      <c r="B257" s="92"/>
      <c r="C257" s="92"/>
      <c r="D257" s="94" t="s">
        <v>77</v>
      </c>
      <c r="E257" s="94"/>
      <c r="F257" s="42"/>
      <c r="G257" s="29"/>
    </row>
    <row r="258" spans="1:7" s="1" customFormat="1" ht="12" customHeight="1" x14ac:dyDescent="0.35">
      <c r="A258" s="92"/>
      <c r="B258" s="92"/>
      <c r="C258" s="92"/>
      <c r="D258" s="94" t="s">
        <v>78</v>
      </c>
      <c r="E258" s="94"/>
      <c r="F258" s="42"/>
      <c r="G258" s="29"/>
    </row>
    <row r="259" spans="1:7" s="1" customFormat="1" ht="12" customHeight="1" x14ac:dyDescent="0.35">
      <c r="A259" s="92" t="s">
        <v>23</v>
      </c>
      <c r="B259" s="92" t="s">
        <v>22</v>
      </c>
      <c r="C259" s="92" t="s">
        <v>89</v>
      </c>
      <c r="D259" s="94" t="s">
        <v>75</v>
      </c>
      <c r="E259" s="94"/>
      <c r="F259" s="42"/>
      <c r="G259" s="29"/>
    </row>
    <row r="260" spans="1:7" s="1" customFormat="1" ht="12" customHeight="1" x14ac:dyDescent="0.35">
      <c r="A260" s="92"/>
      <c r="B260" s="92"/>
      <c r="C260" s="92"/>
      <c r="D260" s="94" t="s">
        <v>76</v>
      </c>
      <c r="E260" s="94"/>
      <c r="F260" s="42"/>
      <c r="G260" s="29"/>
    </row>
    <row r="261" spans="1:7" s="1" customFormat="1" ht="12" customHeight="1" x14ac:dyDescent="0.35">
      <c r="A261" s="92"/>
      <c r="B261" s="92"/>
      <c r="C261" s="92"/>
      <c r="D261" s="94" t="s">
        <v>77</v>
      </c>
      <c r="E261" s="94"/>
      <c r="F261" s="42"/>
      <c r="G261" s="29"/>
    </row>
    <row r="262" spans="1:7" s="1" customFormat="1" ht="12" customHeight="1" x14ac:dyDescent="0.35">
      <c r="A262" s="92"/>
      <c r="B262" s="92"/>
      <c r="C262" s="92"/>
      <c r="D262" s="94" t="s">
        <v>78</v>
      </c>
      <c r="E262" s="94"/>
      <c r="F262" s="42"/>
      <c r="G262" s="29"/>
    </row>
    <row r="263" spans="1:7" s="1" customFormat="1" ht="12" customHeight="1" x14ac:dyDescent="0.35">
      <c r="A263" s="92"/>
      <c r="B263" s="92"/>
      <c r="C263" s="94" t="s">
        <v>400</v>
      </c>
      <c r="D263" s="94"/>
      <c r="E263" s="94"/>
      <c r="F263" s="42"/>
      <c r="G263" s="29"/>
    </row>
    <row r="264" spans="1:7" s="1" customFormat="1" ht="12" customHeight="1" x14ac:dyDescent="0.35">
      <c r="A264" s="92"/>
      <c r="B264" s="92"/>
      <c r="C264" s="94" t="s">
        <v>402</v>
      </c>
      <c r="D264" s="94"/>
      <c r="E264" s="94"/>
      <c r="F264" s="42"/>
      <c r="G264" s="29"/>
    </row>
    <row r="265" spans="1:7" s="1" customFormat="1" ht="30" customHeight="1" x14ac:dyDescent="0.35">
      <c r="A265" s="93"/>
      <c r="B265" s="35" t="s">
        <v>277</v>
      </c>
      <c r="C265" s="71" t="s">
        <v>273</v>
      </c>
      <c r="D265" s="71"/>
      <c r="E265" s="71"/>
      <c r="F265" s="43"/>
      <c r="G265" s="30"/>
    </row>
    <row r="266" spans="1:7" s="1" customFormat="1" ht="12" customHeight="1" x14ac:dyDescent="0.35">
      <c r="A266" s="12"/>
      <c r="B266" s="12"/>
      <c r="C266" s="12"/>
      <c r="D266" s="12"/>
      <c r="E266" s="12"/>
      <c r="F266" s="13"/>
      <c r="G266" s="13"/>
    </row>
    <row r="267" spans="1:7" s="1" customFormat="1" x14ac:dyDescent="0.35">
      <c r="A267" s="12"/>
      <c r="B267" s="12"/>
      <c r="C267" s="12"/>
      <c r="D267" s="12"/>
      <c r="E267" s="12"/>
      <c r="F267" s="13"/>
      <c r="G267" s="13"/>
    </row>
    <row r="268" spans="1:7" s="1" customFormat="1" x14ac:dyDescent="0.35">
      <c r="A268" s="12"/>
      <c r="B268" s="12"/>
      <c r="C268" s="12"/>
      <c r="D268" s="12"/>
      <c r="E268" s="12"/>
      <c r="F268" s="13"/>
      <c r="G268" s="13"/>
    </row>
    <row r="269" spans="1:7" s="1" customFormat="1" x14ac:dyDescent="0.35">
      <c r="A269" s="12"/>
      <c r="B269" s="12"/>
      <c r="C269" s="12"/>
      <c r="D269" s="12"/>
      <c r="E269" s="12"/>
      <c r="F269" s="13"/>
      <c r="G269" s="13"/>
    </row>
    <row r="270" spans="1:7" s="1" customFormat="1" x14ac:dyDescent="0.35">
      <c r="A270" s="12"/>
      <c r="B270" s="12"/>
      <c r="C270" s="12"/>
      <c r="D270" s="12"/>
      <c r="E270" s="12"/>
      <c r="F270" s="13"/>
      <c r="G270" s="13"/>
    </row>
    <row r="271" spans="1:7" s="1" customFormat="1" x14ac:dyDescent="0.35">
      <c r="A271" s="12"/>
      <c r="B271" s="12"/>
      <c r="C271" s="12"/>
      <c r="D271" s="12"/>
      <c r="E271" s="12"/>
      <c r="F271" s="13"/>
      <c r="G271" s="13"/>
    </row>
    <row r="272" spans="1:7" s="1" customFormat="1" x14ac:dyDescent="0.35">
      <c r="A272" s="12"/>
      <c r="B272" s="12"/>
      <c r="C272" s="12"/>
      <c r="D272" s="12"/>
      <c r="E272" s="12"/>
      <c r="F272" s="13"/>
      <c r="G272" s="13"/>
    </row>
    <row r="273" spans="1:7" s="1" customFormat="1" x14ac:dyDescent="0.35">
      <c r="A273" s="12"/>
      <c r="B273" s="12"/>
      <c r="C273" s="12"/>
      <c r="D273" s="12"/>
      <c r="E273" s="12"/>
      <c r="F273" s="13"/>
      <c r="G273" s="13"/>
    </row>
    <row r="274" spans="1:7" s="1" customFormat="1" x14ac:dyDescent="0.35">
      <c r="F274" s="9"/>
      <c r="G274" s="9"/>
    </row>
  </sheetData>
  <mergeCells count="306">
    <mergeCell ref="B259:B264"/>
    <mergeCell ref="D52:E52"/>
    <mergeCell ref="C53:C54"/>
    <mergeCell ref="D53:E53"/>
    <mergeCell ref="D54:E54"/>
    <mergeCell ref="C55:C56"/>
    <mergeCell ref="D55:E55"/>
    <mergeCell ref="D56:E56"/>
    <mergeCell ref="C51:C52"/>
    <mergeCell ref="D51:E51"/>
    <mergeCell ref="C65:C66"/>
    <mergeCell ref="D65:E65"/>
    <mergeCell ref="D66:E66"/>
    <mergeCell ref="C67:C68"/>
    <mergeCell ref="D67:E67"/>
    <mergeCell ref="D68:E68"/>
    <mergeCell ref="C59:C60"/>
    <mergeCell ref="D59:E59"/>
    <mergeCell ref="D60:E60"/>
    <mergeCell ref="D89:E89"/>
    <mergeCell ref="D90:E90"/>
    <mergeCell ref="D91:E91"/>
    <mergeCell ref="D92:E92"/>
    <mergeCell ref="D93:E93"/>
    <mergeCell ref="C45:E45"/>
    <mergeCell ref="C46:E46"/>
    <mergeCell ref="C47:E47"/>
    <mergeCell ref="C120:C122"/>
    <mergeCell ref="D120:E120"/>
    <mergeCell ref="D122:E122"/>
    <mergeCell ref="D121:E121"/>
    <mergeCell ref="D79:E79"/>
    <mergeCell ref="D80:E80"/>
    <mergeCell ref="D81:E81"/>
    <mergeCell ref="D73:E73"/>
    <mergeCell ref="D74:E74"/>
    <mergeCell ref="D75:E75"/>
    <mergeCell ref="D76:E76"/>
    <mergeCell ref="C61:C62"/>
    <mergeCell ref="D61:E61"/>
    <mergeCell ref="D62:E62"/>
    <mergeCell ref="C63:C64"/>
    <mergeCell ref="D63:E63"/>
    <mergeCell ref="D64:E64"/>
    <mergeCell ref="C49:C50"/>
    <mergeCell ref="D49:E49"/>
    <mergeCell ref="D50:E50"/>
    <mergeCell ref="C89:C94"/>
    <mergeCell ref="A259:A265"/>
    <mergeCell ref="C3:E3"/>
    <mergeCell ref="B49:B56"/>
    <mergeCell ref="A49:A56"/>
    <mergeCell ref="B57:B95"/>
    <mergeCell ref="A57:A113"/>
    <mergeCell ref="C108:C113"/>
    <mergeCell ref="B96:B113"/>
    <mergeCell ref="C4:C9"/>
    <mergeCell ref="B12:B48"/>
    <mergeCell ref="C12:C22"/>
    <mergeCell ref="D12:D16"/>
    <mergeCell ref="A4:A48"/>
    <mergeCell ref="B4:B11"/>
    <mergeCell ref="C34:C44"/>
    <mergeCell ref="D34:D38"/>
    <mergeCell ref="D39:D40"/>
    <mergeCell ref="D41:D44"/>
    <mergeCell ref="C57:C58"/>
    <mergeCell ref="D57:E57"/>
    <mergeCell ref="D58:E58"/>
    <mergeCell ref="C71:C76"/>
    <mergeCell ref="D71:E71"/>
    <mergeCell ref="D72:E72"/>
    <mergeCell ref="C69:C70"/>
    <mergeCell ref="D69:E69"/>
    <mergeCell ref="D70:E70"/>
    <mergeCell ref="C96:C98"/>
    <mergeCell ref="D96:E96"/>
    <mergeCell ref="D97:E97"/>
    <mergeCell ref="D98:E98"/>
    <mergeCell ref="C99:C101"/>
    <mergeCell ref="D99:E99"/>
    <mergeCell ref="D100:E100"/>
    <mergeCell ref="D101:E101"/>
    <mergeCell ref="D94:E94"/>
    <mergeCell ref="C83:C88"/>
    <mergeCell ref="D83:E83"/>
    <mergeCell ref="D84:E84"/>
    <mergeCell ref="D85:E85"/>
    <mergeCell ref="D86:E86"/>
    <mergeCell ref="D87:E87"/>
    <mergeCell ref="D88:E88"/>
    <mergeCell ref="C77:C82"/>
    <mergeCell ref="D77:E77"/>
    <mergeCell ref="D78:E78"/>
    <mergeCell ref="D82:E82"/>
    <mergeCell ref="A211:A258"/>
    <mergeCell ref="B211:B258"/>
    <mergeCell ref="D212:E212"/>
    <mergeCell ref="D213:E213"/>
    <mergeCell ref="D214:E214"/>
    <mergeCell ref="D215:E215"/>
    <mergeCell ref="B145:B156"/>
    <mergeCell ref="A114:A156"/>
    <mergeCell ref="A157:A170"/>
    <mergeCell ref="B157:B170"/>
    <mergeCell ref="C138:C139"/>
    <mergeCell ref="D138:E138"/>
    <mergeCell ref="D139:E139"/>
    <mergeCell ref="B123:B144"/>
    <mergeCell ref="D123:E123"/>
    <mergeCell ref="D124:E124"/>
    <mergeCell ref="D125:E125"/>
    <mergeCell ref="A208:A210"/>
    <mergeCell ref="C123:C126"/>
    <mergeCell ref="C127:C131"/>
    <mergeCell ref="D131:E131"/>
    <mergeCell ref="C132:C134"/>
    <mergeCell ref="D132:E132"/>
    <mergeCell ref="D117:D119"/>
    <mergeCell ref="B194:B205"/>
    <mergeCell ref="C194:C195"/>
    <mergeCell ref="D194:E194"/>
    <mergeCell ref="D195:E195"/>
    <mergeCell ref="D196:E196"/>
    <mergeCell ref="D197:E197"/>
    <mergeCell ref="C114:C119"/>
    <mergeCell ref="B114:B122"/>
    <mergeCell ref="A179:A207"/>
    <mergeCell ref="B179:B193"/>
    <mergeCell ref="B171:B178"/>
    <mergeCell ref="A171:A178"/>
    <mergeCell ref="D160:E160"/>
    <mergeCell ref="D161:E161"/>
    <mergeCell ref="D162:E162"/>
    <mergeCell ref="C163:C166"/>
    <mergeCell ref="D126:E126"/>
    <mergeCell ref="D158:E158"/>
    <mergeCell ref="D159:E159"/>
    <mergeCell ref="C102:C104"/>
    <mergeCell ref="D102:E102"/>
    <mergeCell ref="D103:E103"/>
    <mergeCell ref="D104:E104"/>
    <mergeCell ref="C105:C107"/>
    <mergeCell ref="D141:E141"/>
    <mergeCell ref="C142:C143"/>
    <mergeCell ref="D127:E127"/>
    <mergeCell ref="D128:E128"/>
    <mergeCell ref="D129:E129"/>
    <mergeCell ref="D130:E130"/>
    <mergeCell ref="C136:C137"/>
    <mergeCell ref="D133:E133"/>
    <mergeCell ref="D134:E134"/>
    <mergeCell ref="D137:E137"/>
    <mergeCell ref="D136:E136"/>
    <mergeCell ref="D114:D116"/>
    <mergeCell ref="D105:E105"/>
    <mergeCell ref="D106:E106"/>
    <mergeCell ref="D107:E107"/>
    <mergeCell ref="D108:D110"/>
    <mergeCell ref="D111:D113"/>
    <mergeCell ref="D148:E148"/>
    <mergeCell ref="D149:E149"/>
    <mergeCell ref="C150:C153"/>
    <mergeCell ref="D150:E150"/>
    <mergeCell ref="C171:D172"/>
    <mergeCell ref="C173:D174"/>
    <mergeCell ref="C175:D176"/>
    <mergeCell ref="C177:D178"/>
    <mergeCell ref="C179:C186"/>
    <mergeCell ref="D179:E179"/>
    <mergeCell ref="D180:E180"/>
    <mergeCell ref="D181:E181"/>
    <mergeCell ref="D182:E182"/>
    <mergeCell ref="D183:E183"/>
    <mergeCell ref="D184:E184"/>
    <mergeCell ref="D163:E163"/>
    <mergeCell ref="D164:E164"/>
    <mergeCell ref="D165:E165"/>
    <mergeCell ref="D166:E166"/>
    <mergeCell ref="C167:C169"/>
    <mergeCell ref="D167:E167"/>
    <mergeCell ref="D168:E168"/>
    <mergeCell ref="D169:E169"/>
    <mergeCell ref="C158:C162"/>
    <mergeCell ref="C216:C218"/>
    <mergeCell ref="D216:E216"/>
    <mergeCell ref="D217:E217"/>
    <mergeCell ref="D218:E218"/>
    <mergeCell ref="C154:C156"/>
    <mergeCell ref="D154:E154"/>
    <mergeCell ref="D155:E155"/>
    <mergeCell ref="D156:E156"/>
    <mergeCell ref="D201:E201"/>
    <mergeCell ref="C196:C198"/>
    <mergeCell ref="C199:C201"/>
    <mergeCell ref="C211:C213"/>
    <mergeCell ref="D211:E211"/>
    <mergeCell ref="D198:E198"/>
    <mergeCell ref="D200:E200"/>
    <mergeCell ref="C202:C203"/>
    <mergeCell ref="D202:E202"/>
    <mergeCell ref="D203:E203"/>
    <mergeCell ref="C204:C205"/>
    <mergeCell ref="D204:E204"/>
    <mergeCell ref="D205:E205"/>
    <mergeCell ref="D199:E199"/>
    <mergeCell ref="C187:C189"/>
    <mergeCell ref="C190:C193"/>
    <mergeCell ref="C219:C222"/>
    <mergeCell ref="D219:E219"/>
    <mergeCell ref="D220:E220"/>
    <mergeCell ref="D221:E221"/>
    <mergeCell ref="D222:E222"/>
    <mergeCell ref="C223:C226"/>
    <mergeCell ref="D223:E223"/>
    <mergeCell ref="D224:E224"/>
    <mergeCell ref="D225:E225"/>
    <mergeCell ref="D226:E226"/>
    <mergeCell ref="C227:C230"/>
    <mergeCell ref="D227:E227"/>
    <mergeCell ref="D228:E228"/>
    <mergeCell ref="D229:E229"/>
    <mergeCell ref="D230:E230"/>
    <mergeCell ref="C231:C234"/>
    <mergeCell ref="D231:E231"/>
    <mergeCell ref="D232:E232"/>
    <mergeCell ref="D233:E233"/>
    <mergeCell ref="D234:E234"/>
    <mergeCell ref="C235:C238"/>
    <mergeCell ref="D235:E235"/>
    <mergeCell ref="D236:E236"/>
    <mergeCell ref="D237:E237"/>
    <mergeCell ref="D238:E238"/>
    <mergeCell ref="C239:C242"/>
    <mergeCell ref="D239:E239"/>
    <mergeCell ref="D240:E240"/>
    <mergeCell ref="D241:E241"/>
    <mergeCell ref="D242:E242"/>
    <mergeCell ref="D258:E258"/>
    <mergeCell ref="C243:C246"/>
    <mergeCell ref="D243:E243"/>
    <mergeCell ref="D244:E244"/>
    <mergeCell ref="D245:E245"/>
    <mergeCell ref="D246:E246"/>
    <mergeCell ref="C247:C250"/>
    <mergeCell ref="D247:E247"/>
    <mergeCell ref="D248:E248"/>
    <mergeCell ref="D249:E249"/>
    <mergeCell ref="D250:E250"/>
    <mergeCell ref="A1:G2"/>
    <mergeCell ref="C10:E10"/>
    <mergeCell ref="C11:E11"/>
    <mergeCell ref="C48:E48"/>
    <mergeCell ref="C95:E95"/>
    <mergeCell ref="C157:E157"/>
    <mergeCell ref="C170:E170"/>
    <mergeCell ref="D151:E151"/>
    <mergeCell ref="D152:E152"/>
    <mergeCell ref="D153:E153"/>
    <mergeCell ref="D17:D18"/>
    <mergeCell ref="D19:D22"/>
    <mergeCell ref="C23:C33"/>
    <mergeCell ref="D23:D27"/>
    <mergeCell ref="D28:D29"/>
    <mergeCell ref="D30:D33"/>
    <mergeCell ref="D142:E142"/>
    <mergeCell ref="D143:E143"/>
    <mergeCell ref="C140:C141"/>
    <mergeCell ref="D140:E140"/>
    <mergeCell ref="C145:C149"/>
    <mergeCell ref="D145:E145"/>
    <mergeCell ref="D146:E146"/>
    <mergeCell ref="D147:E147"/>
    <mergeCell ref="C263:E263"/>
    <mergeCell ref="C264:E264"/>
    <mergeCell ref="C265:E265"/>
    <mergeCell ref="C135:E135"/>
    <mergeCell ref="C144:E144"/>
    <mergeCell ref="C206:E206"/>
    <mergeCell ref="C209:E209"/>
    <mergeCell ref="C210:E210"/>
    <mergeCell ref="C208:E208"/>
    <mergeCell ref="C207:E207"/>
    <mergeCell ref="C259:C262"/>
    <mergeCell ref="D259:E259"/>
    <mergeCell ref="D260:E260"/>
    <mergeCell ref="D261:E261"/>
    <mergeCell ref="D262:E262"/>
    <mergeCell ref="C251:C254"/>
    <mergeCell ref="D251:E251"/>
    <mergeCell ref="D252:E252"/>
    <mergeCell ref="D253:E253"/>
    <mergeCell ref="D254:E254"/>
    <mergeCell ref="C255:C258"/>
    <mergeCell ref="D255:E255"/>
    <mergeCell ref="D256:E256"/>
    <mergeCell ref="D257:E257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</mergeCells>
  <dataValidations count="4">
    <dataValidation type="list" allowBlank="1" showInputMessage="1" showErrorMessage="1" sqref="F207:F210" xr:uid="{37AA5A38-9722-4F9A-9C8C-86B6A52AA015}">
      <formula1>"Yes, No"</formula1>
    </dataValidation>
    <dataValidation type="list" allowBlank="1" showInputMessage="1" showErrorMessage="1" sqref="E4:E9" xr:uid="{1FACEAF2-4DA0-483A-A9AE-7E65966656AC}">
      <formula1>"electricity, natural gas, district heating, district cooling, biomass, other (to be specified)"</formula1>
    </dataValidation>
    <dataValidation type="list" allowBlank="1" showInputMessage="1" showErrorMessage="1" sqref="F179" xr:uid="{1C31DCFB-41B4-4AC9-897B-516287352CA8}">
      <formula1>"I, II, III, IV"</formula1>
    </dataValidation>
    <dataValidation type="list" allowBlank="1" showInputMessage="1" showErrorMessage="1" sqref="G4:G265" xr:uid="{498C99AC-48F0-45C7-AD93-EB44DBE02FC9}">
      <formula1>"Verified, Internally reviewed, Self-declared"</formula1>
    </dataValidation>
  </dataValidations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&amp;C&amp;"Arial Nova,Standard"&amp;8&amp;K00-046Level 3&amp;R&amp;"Arial Nova,Standard"&amp;8&amp;K00-046&amp;P/&amp;N</oddFooter>
  </headerFooter>
  <rowBreaks count="5" manualBreakCount="5">
    <brk id="56" max="16383" man="1"/>
    <brk id="113" max="16383" man="1"/>
    <brk id="156" max="16383" man="1"/>
    <brk id="207" max="16383" man="1"/>
    <brk id="25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Core Parameter</vt:lpstr>
      <vt:lpstr>Building discription</vt:lpstr>
      <vt:lpstr> Level 1</vt:lpstr>
      <vt:lpstr>Level 2</vt:lpstr>
      <vt:lpstr>Level 3</vt:lpstr>
      <vt:lpstr>'Core Parameter'!Druckbereich</vt:lpstr>
      <vt:lpstr>' Level 1'!Drucktitel</vt:lpstr>
      <vt:lpstr>'Level 2'!Drucktitel</vt:lpstr>
      <vt:lpstr>'Level 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Fröhling</dc:creator>
  <cp:lastModifiedBy>Felix Fröhling</cp:lastModifiedBy>
  <cp:lastPrinted>2021-04-14T18:53:39Z</cp:lastPrinted>
  <dcterms:created xsi:type="dcterms:W3CDTF">2021-02-03T18:09:55Z</dcterms:created>
  <dcterms:modified xsi:type="dcterms:W3CDTF">2021-04-14T18:57:20Z</dcterms:modified>
</cp:coreProperties>
</file>