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felix\Desktop\"/>
    </mc:Choice>
  </mc:AlternateContent>
  <xr:revisionPtr revIDLastSave="0" documentId="13_ncr:1_{91560278-5B27-4379-8720-999BA0B008B4}" xr6:coauthVersionLast="46" xr6:coauthVersionMax="46" xr10:uidLastSave="{00000000-0000-0000-0000-000000000000}"/>
  <bookViews>
    <workbookView xWindow="-110" yWindow="-110" windowWidth="19420" windowHeight="10560" xr2:uid="{00000000-000D-0000-FFFF-FFFF00000000}"/>
  </bookViews>
  <sheets>
    <sheet name="building discription" sheetId="3" r:id="rId1"/>
    <sheet name="detailed mapping (LCA,IAQ, LCC)" sheetId="1" r:id="rId2"/>
    <sheet name="qualitative screening Level(s"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6" i="1" l="1"/>
  <c r="M127" i="1"/>
  <c r="M128" i="1"/>
  <c r="M129" i="1"/>
  <c r="M130" i="1"/>
  <c r="M131" i="1"/>
  <c r="M132" i="1"/>
  <c r="M133" i="1"/>
  <c r="M134" i="1"/>
  <c r="M135" i="1"/>
  <c r="M136" i="1"/>
  <c r="M137" i="1"/>
  <c r="M138" i="1"/>
  <c r="F97" i="1" s="1"/>
  <c r="M139" i="1"/>
  <c r="F98" i="1" s="1"/>
  <c r="M140" i="1"/>
  <c r="M125" i="1"/>
  <c r="M73" i="1"/>
  <c r="M74" i="1"/>
  <c r="M75" i="1"/>
  <c r="M76" i="1"/>
  <c r="M77" i="1"/>
  <c r="M78" i="1"/>
  <c r="M79" i="1"/>
  <c r="M80" i="1"/>
  <c r="M81" i="1"/>
  <c r="M82" i="1"/>
  <c r="M83" i="1"/>
  <c r="F34" i="1" s="1"/>
  <c r="M72" i="1"/>
  <c r="M264" i="1"/>
  <c r="M265" i="1"/>
  <c r="M266" i="1"/>
  <c r="M267" i="1"/>
  <c r="M268" i="1"/>
  <c r="M269" i="1"/>
  <c r="M270" i="1"/>
  <c r="M271" i="1"/>
  <c r="F224" i="1" s="1"/>
  <c r="M245" i="1"/>
  <c r="M246" i="1"/>
  <c r="M247" i="1"/>
  <c r="M248" i="1"/>
  <c r="M249" i="1"/>
  <c r="M250" i="1"/>
  <c r="M251" i="1"/>
  <c r="M252" i="1"/>
  <c r="M253" i="1"/>
  <c r="M254" i="1"/>
  <c r="M255" i="1"/>
  <c r="M256" i="1"/>
  <c r="M257" i="1"/>
  <c r="M258" i="1"/>
  <c r="M259" i="1"/>
  <c r="F218" i="1" s="1"/>
  <c r="M260" i="1"/>
  <c r="F219" i="1" s="1"/>
  <c r="M261" i="1"/>
  <c r="F220" i="1" s="1"/>
  <c r="M232" i="1"/>
  <c r="M233" i="1"/>
  <c r="M234" i="1"/>
  <c r="M235" i="1"/>
  <c r="M236" i="1"/>
  <c r="M237" i="1"/>
  <c r="M238" i="1"/>
  <c r="M239" i="1"/>
  <c r="M240" i="1"/>
  <c r="M241" i="1"/>
  <c r="M242" i="1"/>
  <c r="F214" i="1" s="1"/>
  <c r="M231" i="1"/>
  <c r="M194" i="1"/>
  <c r="M195" i="1"/>
  <c r="M196" i="1"/>
  <c r="M197" i="1"/>
  <c r="M198" i="1"/>
  <c r="M199" i="1"/>
  <c r="M200" i="1"/>
  <c r="M201" i="1"/>
  <c r="M202" i="1"/>
  <c r="M203" i="1"/>
  <c r="M204" i="1"/>
  <c r="F162" i="1" s="1"/>
  <c r="M180" i="1"/>
  <c r="M181" i="1"/>
  <c r="M182" i="1"/>
  <c r="M183" i="1"/>
  <c r="M184" i="1"/>
  <c r="M185" i="1"/>
  <c r="M186" i="1"/>
  <c r="M187" i="1"/>
  <c r="F156" i="1" s="1"/>
  <c r="M188" i="1"/>
  <c r="M189" i="1"/>
  <c r="M190" i="1"/>
  <c r="M191" i="1"/>
  <c r="F158" i="1" s="1"/>
  <c r="M179" i="1"/>
  <c r="M170" i="1"/>
  <c r="M171" i="1"/>
  <c r="M172" i="1"/>
  <c r="M173" i="1"/>
  <c r="M174" i="1"/>
  <c r="M175" i="1"/>
  <c r="M176" i="1"/>
  <c r="M177" i="1"/>
  <c r="F152" i="1" s="1"/>
  <c r="M169" i="1"/>
  <c r="M111" i="1"/>
  <c r="M112" i="1"/>
  <c r="M113" i="1"/>
  <c r="M114" i="1"/>
  <c r="M115" i="1"/>
  <c r="M116" i="1"/>
  <c r="M117" i="1"/>
  <c r="M118" i="1"/>
  <c r="M119" i="1"/>
  <c r="M120" i="1"/>
  <c r="M121" i="1"/>
  <c r="M122" i="1"/>
  <c r="M123" i="1"/>
  <c r="F93" i="1" s="1"/>
  <c r="M110" i="1"/>
  <c r="M53" i="1"/>
  <c r="M54" i="1"/>
  <c r="M55" i="1"/>
  <c r="M56" i="1"/>
  <c r="M57" i="1"/>
  <c r="M58" i="1"/>
  <c r="M59" i="1"/>
  <c r="M60" i="1"/>
  <c r="M61" i="1"/>
  <c r="M62" i="1"/>
  <c r="M63" i="1"/>
  <c r="M64" i="1"/>
  <c r="M65" i="1"/>
  <c r="F28" i="1" s="1"/>
  <c r="M66" i="1"/>
  <c r="M67" i="1"/>
  <c r="M68" i="1"/>
  <c r="M69" i="1"/>
  <c r="F30" i="1" s="1"/>
  <c r="M52" i="1"/>
  <c r="M42" i="1"/>
  <c r="M43" i="1"/>
  <c r="M44" i="1"/>
  <c r="M45" i="1"/>
  <c r="M46" i="1"/>
  <c r="M47" i="1"/>
  <c r="M48" i="1"/>
  <c r="M49" i="1"/>
  <c r="M50" i="1"/>
  <c r="F24" i="1" s="1"/>
  <c r="M41" i="1"/>
  <c r="F226" i="1" l="1"/>
  <c r="F105" i="1"/>
  <c r="F36" i="1"/>
  <c r="F164" i="1"/>
  <c r="F160" i="1"/>
  <c r="F157" i="1"/>
  <c r="F223" i="1"/>
  <c r="F154" i="1"/>
  <c r="F155" i="1"/>
  <c r="F90" i="1"/>
  <c r="F99" i="1"/>
  <c r="F95" i="1"/>
  <c r="F29" i="1"/>
  <c r="F22" i="1"/>
  <c r="F217" i="1"/>
  <c r="F216" i="1"/>
  <c r="F222" i="1"/>
  <c r="F213" i="1"/>
  <c r="F211" i="1"/>
  <c r="F212" i="1"/>
  <c r="F161" i="1"/>
  <c r="F150" i="1"/>
  <c r="F149" i="1"/>
  <c r="F151" i="1"/>
  <c r="F92" i="1"/>
  <c r="F96" i="1"/>
  <c r="F91" i="1"/>
  <c r="F27" i="1"/>
  <c r="F23" i="1"/>
  <c r="F33" i="1"/>
  <c r="F32" i="1"/>
  <c r="F26" i="1"/>
  <c r="F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17" authorId="0" shapeId="0" xr:uid="{00000000-0006-0000-0000-000001000000}">
      <text>
        <r>
          <rPr>
            <sz val="9"/>
            <color indexed="81"/>
            <rFont val="Tahoma"/>
            <family val="2"/>
          </rPr>
          <t>compare manual 2 p. 26-27</t>
        </r>
      </text>
    </comment>
    <comment ref="E30" authorId="0" shapeId="0" xr:uid="{00000000-0006-0000-0000-000002000000}">
      <text>
        <r>
          <rPr>
            <sz val="9"/>
            <color indexed="81"/>
            <rFont val="Tahoma"/>
            <family val="2"/>
          </rPr>
          <t xml:space="preserve">compare manual  2 p. 29 </t>
        </r>
      </text>
    </comment>
    <comment ref="F30" authorId="0" shapeId="0" xr:uid="{00000000-0006-0000-0000-000003000000}">
      <text>
        <r>
          <rPr>
            <sz val="9"/>
            <color indexed="81"/>
            <rFont val="Tahoma"/>
            <family val="2"/>
          </rPr>
          <t xml:space="preserve">compare manual  2 p. 29 </t>
        </r>
      </text>
    </comment>
    <comment ref="E31" authorId="0" shapeId="0" xr:uid="{00000000-0006-0000-0000-000004000000}">
      <text>
        <r>
          <rPr>
            <sz val="9"/>
            <color indexed="81"/>
            <rFont val="Tahoma"/>
            <family val="2"/>
          </rPr>
          <t xml:space="preserve">compare manual 2 p. 30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65" authorId="0" shapeId="0" xr:uid="{00000000-0006-0000-0100-000001000000}">
      <text>
        <r>
          <rPr>
            <b/>
            <sz val="9"/>
            <color indexed="81"/>
            <rFont val="Tahoma"/>
            <family val="2"/>
          </rPr>
          <t xml:space="preserve">Compare Indicator 1.1 p. 12 
</t>
        </r>
        <r>
          <rPr>
            <sz val="9"/>
            <color indexed="81"/>
            <rFont val="Tahoma"/>
            <family val="2"/>
          </rPr>
          <t>L2.5 Ensuring the comparability of results</t>
        </r>
      </text>
    </comment>
    <comment ref="E138" authorId="0" shapeId="0" xr:uid="{00000000-0006-0000-0100-000002000000}">
      <text>
        <r>
          <rPr>
            <b/>
            <sz val="9"/>
            <color indexed="81"/>
            <rFont val="Tahoma"/>
            <family val="2"/>
          </rPr>
          <t xml:space="preserve">Compare Indicator 1.2 p. 13
</t>
        </r>
        <r>
          <rPr>
            <sz val="9"/>
            <color indexed="81"/>
            <rFont val="Tahoma"/>
            <family val="2"/>
          </rPr>
          <t>L2.5 Ensuring the comparability of results</t>
        </r>
      </text>
    </comment>
    <comment ref="E187" authorId="0" shapeId="0" xr:uid="{00000000-0006-0000-0100-000003000000}">
      <text>
        <r>
          <rPr>
            <b/>
            <sz val="9"/>
            <color indexed="81"/>
            <rFont val="Tahoma"/>
            <family val="2"/>
          </rPr>
          <t xml:space="preserve">Compare Indicator 4.1 p. 12 
</t>
        </r>
        <r>
          <rPr>
            <sz val="9"/>
            <color indexed="81"/>
            <rFont val="Tahoma"/>
            <family val="2"/>
          </rPr>
          <t>L2.5 Ensuring the comparability of results</t>
        </r>
      </text>
    </comment>
    <comment ref="E259" authorId="0" shapeId="0" xr:uid="{00000000-0006-0000-0100-000004000000}">
      <text>
        <r>
          <rPr>
            <b/>
            <sz val="9"/>
            <color indexed="81"/>
            <rFont val="Tahoma"/>
            <family val="2"/>
          </rPr>
          <t xml:space="preserve">Compare Indicator 6.1 p. 12 
</t>
        </r>
        <r>
          <rPr>
            <sz val="9"/>
            <color indexed="81"/>
            <rFont val="Tahoma"/>
            <family val="2"/>
          </rPr>
          <t>L2.5 Ensuring the comparability of results</t>
        </r>
      </text>
    </comment>
  </commentList>
</comments>
</file>

<file path=xl/sharedStrings.xml><?xml version="1.0" encoding="utf-8"?>
<sst xmlns="http://schemas.openxmlformats.org/spreadsheetml/2006/main" count="739" uniqueCount="275">
  <si>
    <t>(LCA) Indicator 1.1: Use stage energy performance</t>
  </si>
  <si>
    <t>Level 1 degree of compliance:</t>
  </si>
  <si>
    <t>1. Step-by-step instructions</t>
  </si>
  <si>
    <t>2. Checklist of design concepts</t>
  </si>
  <si>
    <t xml:space="preserve">3. Reporting </t>
  </si>
  <si>
    <t>Level 2 degree of compliance:</t>
  </si>
  <si>
    <t>2. Comparability of results</t>
  </si>
  <si>
    <t>3. Optimisation steps</t>
  </si>
  <si>
    <t>4. Reporting</t>
  </si>
  <si>
    <t>Level 3 degree of compliance:</t>
  </si>
  <si>
    <t>2. Reporting</t>
  </si>
  <si>
    <t>methodological aspects</t>
  </si>
  <si>
    <t>further information</t>
  </si>
  <si>
    <t>conformity assessment</t>
  </si>
  <si>
    <t>optional comment</t>
  </si>
  <si>
    <t>Level 1</t>
  </si>
  <si>
    <t>1.1 Step-by-step instructions</t>
  </si>
  <si>
    <t>1. Complete the Level(s) building description</t>
  </si>
  <si>
    <t>2. Consult the Checklist L1.4 of energy design concepts</t>
  </si>
  <si>
    <t>3. Review the energy design concepts for the design process</t>
  </si>
  <si>
    <t>4. Record the  energy design concepts with the L1 reporting format</t>
  </si>
  <si>
    <t>1.2. Checklist of energy design concepts</t>
  </si>
  <si>
    <t>1. Minimum energy performance requirements and Near Zero-Energy Building (NZEB) design</t>
  </si>
  <si>
    <t>2. Site specific design</t>
  </si>
  <si>
    <t>3. Renovation specific design</t>
  </si>
  <si>
    <t>4. High quality building fabric and services</t>
  </si>
  <si>
    <t>5. Smart monitoring and control systems</t>
  </si>
  <si>
    <t>1.3. Reporting format</t>
  </si>
  <si>
    <t>Reporting according to Level(s)?</t>
  </si>
  <si>
    <t>Level 2</t>
  </si>
  <si>
    <t>compliant</t>
  </si>
  <si>
    <t>non-compliant</t>
  </si>
  <si>
    <t>2.1  Step-by-step instructions</t>
  </si>
  <si>
    <t xml:space="preserve">1. Identify the type of energy performance assessment, the calculation method and the software tools </t>
  </si>
  <si>
    <t xml:space="preserve">2. Complete the reporting table with the type of energy performance assessment, the calculation method and the scope of energy needs </t>
  </si>
  <si>
    <t>3. Identify and gather the input data for the calculation. This may need to be obtained from different members of the design team - for example, building material insulation values, heating and cooling systems’ design performance values.</t>
  </si>
  <si>
    <t>4. Obtain calculated values for the contribution of on-site or off-site low carbon or renewable energy generation technologies to the building’s energy needs.</t>
  </si>
  <si>
    <t>5. For renovation projects, ensure that the baseline building survey will provide the necessary information about the existing building structure and fabric</t>
  </si>
  <si>
    <t>6. Use the input data to calculate the energy needs of the building.</t>
  </si>
  <si>
    <t>7. Optional step: where the national calculation method used does not provide a calculation route for estimating other occupier energy needs, estimates may be made at this point.</t>
  </si>
  <si>
    <t>8. Apply primary energy factors to the energy carriers used for the calculated energy needs.</t>
  </si>
  <si>
    <t>9. Continue with design iterations and improvements until the final design that will be used for building permitting or the tendering process has been obtained.</t>
  </si>
  <si>
    <t>10. Optional step: If the intention in the Level(s) project plan is to report on the performance of the completed building, the monitoring and metering strategy should be developed.</t>
  </si>
  <si>
    <t>11. Develop specifications and designs for the energy monitoring systems and metering to obtain data on the energy needs of the completed and occupied building.</t>
  </si>
  <si>
    <t>12. Complete the supporting information table on energy needs, entering the figures obtained for each fuel or energy carrier.</t>
  </si>
  <si>
    <t>13. Complete the main reporting table with the total primary energy figure obtained. Estimates for occupier primary energy needs shall be entered separately.</t>
  </si>
  <si>
    <t>2.2 Comparability of results</t>
  </si>
  <si>
    <t>Conformity with assessment standards?</t>
  </si>
  <si>
    <t>2.3 Going a step further – Optimisation steps</t>
  </si>
  <si>
    <t>Use representative input data</t>
  </si>
  <si>
    <t>Use site specific weather data</t>
  </si>
  <si>
    <t>Use dynamic simulations</t>
  </si>
  <si>
    <t>2.4 Reporting</t>
  </si>
  <si>
    <t>Level 3</t>
  </si>
  <si>
    <t>3.1  Step-by-step instructions</t>
  </si>
  <si>
    <t>Building fabric and technical services testing</t>
  </si>
  <si>
    <t xml:space="preserve">1. Prior to handover of the building, the testing for air tightness and thermal integrity </t>
  </si>
  <si>
    <t xml:space="preserve">2. Prior to handover of the building, functional performance testing (i.e. commissioning) of the HVAC as well as low or zero carbon energy systems </t>
  </si>
  <si>
    <t>3. The reports obtained from the tests undertaken shall be reviewed to identify any remedial actions that can be undertaken by the construction contractors.</t>
  </si>
  <si>
    <t xml:space="preserve">           Monitoring and metering strategy</t>
  </si>
  <si>
    <t>4. Prior to handover, setting up monitoring metering systems. This includes the correct calibration of meters and the reconciliation of sub-meter readings (if installed) with the main meters and the logs of Building Automation and Control Systems and/or Building Energy Management Systems (if installed).</t>
  </si>
  <si>
    <t>5. Following handover and prior to occupation, responsibility shall be assigned for obtaining and compiling the data provided by the installed meters and systems.</t>
  </si>
  <si>
    <t>6. Data shall be collected after the minimum period of occupation time following completion of the building and for the minimum duration of time.</t>
  </si>
  <si>
    <t>7. If the data is to be used to compare performance with other buildings, the performance shall be corrected in relation to the conditions of use and the test reference year for the local area or region, following the method in the national calculation method or EN ISO 52000-1.</t>
  </si>
  <si>
    <t>8. Complete the supporting information table on energy needs, entering the metered figures obtained for each fuel or energy carrier.</t>
  </si>
  <si>
    <t>9. To obtain the total primary energy use, apply the primary energy factors stipulated in the national calculation method to the figures obtained for each fuel or energy carrier.</t>
  </si>
  <si>
    <t>10. Complete the main reporting table with the total primary energy figure obtained. If they can be disaggregated, occupier primary energy needs shall be entered separately</t>
  </si>
  <si>
    <t>11. Optional step: Identify and attempt to diagnose the reason for any significant deviations from the calculated figures reported at Level 2.</t>
  </si>
  <si>
    <t>3.2 Reporting</t>
  </si>
  <si>
    <t>1. Basic understanding of Whole Life Cycle thinking</t>
  </si>
  <si>
    <t>3. Consult the Checklist L1.4 of  life cycle  design concepts</t>
  </si>
  <si>
    <t xml:space="preserve">4. Optional step: make a review of relevant LCA/whole life carbon studies of similar building types in the same country and, preferably, the same region or locality. </t>
  </si>
  <si>
    <t>5. Optional step: Interpret and identify ‘hot spots’ and recommendations for improvements along the building life cycle from the studies reviewed.</t>
  </si>
  <si>
    <t>6. Review and identify options for using the life cycle design concepts and for addressing the hot spots identified from previous studies.</t>
  </si>
  <si>
    <t>7. Record the life cycle design concepts with the L1 reporting format.</t>
  </si>
  <si>
    <t>1.2. Checklist of life cycle design concepts</t>
  </si>
  <si>
    <t>1. Efficient building shape and form</t>
  </si>
  <si>
    <t>2. Optimised NZEB construction</t>
  </si>
  <si>
    <t>3. Optimised material utilisation and circular value</t>
  </si>
  <si>
    <t>4. Extending building and component service lives</t>
  </si>
  <si>
    <t>5. Design for adaptability</t>
  </si>
  <si>
    <t>6. Design for deconstruction</t>
  </si>
  <si>
    <t>2. Select a life cycle software tool (according to EN 15978) for the impact category life cycle GWP and ensure that you/team member using it has at least basic training in its use. You can choose a tool by consulting the Level(s) software listing in the supporting guidance for level 2.</t>
  </si>
  <si>
    <t>3. Setup the model for the project based on the Level(s) building description and following the detailed guidance for the scope of building elements, the reference study period, the use of cut-offs and the scope of life cycle stages</t>
  </si>
  <si>
    <t>4. Determine the scope of the life cycle scenarios that will be calculated – consult the detailed guidance in order to select the scenarios recommended for Level(s) and to develop assumptions.</t>
  </si>
  <si>
    <t>5. Identify data sources/databases, including EPDs and use representative average data and additional data to fill any gaps. You can choose a database by consulting the Level(s) database listing in the supporting guidance for level 2</t>
  </si>
  <si>
    <t>6. Make a classification of the data quality of each source of data using the data quality assessment method which is provided in the detailed guidance for level 2.</t>
  </si>
  <si>
    <t>7. Process the data and assumptions using the chosen life cycle software tool</t>
  </si>
  <si>
    <t>8. Use the chosen software tool to compile the life cycle inventory and calculate the related impacts for the impact category life cycle GWP</t>
  </si>
  <si>
    <t>9. Going a step further: Calculate the impacts for the full set of environmental impact categories specified in EN 15978.</t>
  </si>
  <si>
    <t>10. Interpret the results, which could include analysis of different designs, the identification of hotspots, the identification of any trade-offs and accounting for uncertainty and the quality of data</t>
  </si>
  <si>
    <t>11. Review and identify options for addressing the hot spots identified, as well as any trade-offs.</t>
  </si>
  <si>
    <t>12. If possible, make improvements to the design until reaching a design freeze prior to going to market to select a contractor.</t>
  </si>
  <si>
    <t>13. Complete the reporting format with the results and main assumptions, together with a concise background report for the client</t>
  </si>
  <si>
    <t>Carry out a cradle to grave LCA and  obtain results for the full set of environmental impact categories specificed in EN 15978</t>
  </si>
  <si>
    <t>No instructions provided</t>
  </si>
  <si>
    <t>Indicator 4.1: Indoor air quality (IAQ)</t>
  </si>
  <si>
    <t xml:space="preserve">1. Consult the Checklist L1.4 of IAQ and ventilation concepts </t>
  </si>
  <si>
    <t>2. Review the  IAQ and ventilation design concepts for the design process</t>
  </si>
  <si>
    <t>3. Record the  IAQ and ventilation design concepts with the L1 reporting format</t>
  </si>
  <si>
    <t xml:space="preserve">1. Consider how the building will be used and the expectations level of the future occupants </t>
  </si>
  <si>
    <t>2. Basic understanding of the main pollutants inindoor air, their sources andhow they might beminimised.</t>
  </si>
  <si>
    <t>3. Preferred ventilation strategy (in the context of planned use of different building zones).</t>
  </si>
  <si>
    <t>4. Localised ventilation strategies to control point sources in parts of the building.</t>
  </si>
  <si>
    <t>5. The importance of in-situ monitoring</t>
  </si>
  <si>
    <t>1. Decide on which EN 16798-1 method to quantify the needed ventilation rates: Based on perceived air quality; based on limit values of gas concentration or based on predefined ventilation flow rates.</t>
  </si>
  <si>
    <t>2. Define an occupation schedule for the main ventilated building zones and identify point sources of high humidity.</t>
  </si>
  <si>
    <t>3. Define the material specifications for insulation and fit-out materials with attention to manufacturer declarations and product labels that provide information on the tested emissions of VOCs and other hazardous substances.</t>
  </si>
  <si>
    <t>4. Define the outdoor air quality (ODA) for the building location.</t>
  </si>
  <si>
    <t>5. Carry out design calculations taking into account steps 1-4 in order to derive the target supply air quality (SUP) for each of the main building zones. The ventilation filter(s) shall also be specified.</t>
  </si>
  <si>
    <t>6. Optional step: Carry out design simulations using dynamic software and use this to derive the target supply air quality (SUP) for each of the main building zones.</t>
  </si>
  <si>
    <t>7. Renovation projects: Conduct a mould risk assessment focussing on existing signs of growth and/or material damage as well as the identification of areas of surface and interstitial condensation, as well as potential causes.</t>
  </si>
  <si>
    <t>8. Compile the design documentation, stating clearly all assumptions informing the ventilation design, compiling equipment specifications and compiling product test data sources. Where carried out, the outcomes of a mould risk assessment shall also be reported.</t>
  </si>
  <si>
    <t>Computational Fluid Dynamic (CFD) techniques</t>
  </si>
  <si>
    <t>Checking of as-built specifications for the construction products and materials used against any specifications made for low VOC emission materials</t>
  </si>
  <si>
    <t>Obtaining product emission data that, in addition to Total VOCs, includes a value for total CMR VOCs</t>
  </si>
  <si>
    <t xml:space="preserve">         For in-situ monitoring (prior or during occupation)</t>
  </si>
  <si>
    <t>1. Agree on which parameters are to be monitored (e.g. ventilation rates, relative humidity, particulate matter, CO2, radon, VOCs etc.).</t>
  </si>
  <si>
    <t>2. Identify the relevant testing standards for the parameters of interest and review the monitoring and sampling protocols.</t>
  </si>
  <si>
    <t>3. Develop a plan identifying at which stages and points in time during the building project the monitoring and sampling will need to take place.</t>
  </si>
  <si>
    <t>4. For each parameter, decide whether sampling and monitoring can be conducted by in-house staff – for example, as part of the facilities management - or if external experts are necessary.</t>
  </si>
  <si>
    <t>5. If the monitoring and sampling is to be carried out in-house, obtain the necessary equipment.</t>
  </si>
  <si>
    <t>6. Decide upon a monitoring and sampling strategy, including the locations of sampling and sensors, when the monitoring and sampling should take place and the time interval for monitoring and sampling. Some or all of these decisions may be made by consulting the protocols in relevant standards.</t>
  </si>
  <si>
    <t>7. Collect samples and send them to a certified laboratory for analysis. If data is generated at the point of measurement, setup a system to log the data.</t>
  </si>
  <si>
    <t xml:space="preserve">           For post-occupancy surveys</t>
  </si>
  <si>
    <t>1. Decide upon the questions to ask about IAQ and which aspects to focus on (e.g. humidity, dryness, odour, stuffiness). Questions about IAQ are most likely to be included as part of a more general survey including other well-being aspects, such as thermal comfort, light levels, light quality, furniture quality, cleanliness and noise).</t>
  </si>
  <si>
    <t>2. Send out the survey to all building occupants and try to obtain as high a response rate as possible (at least 30% for results to be considered representative).</t>
  </si>
  <si>
    <t>3. Gather results and compile into a report for the building manager, the building owner and (preferably) the building occupants.</t>
  </si>
  <si>
    <t>Indicator 6.1: Life cycle costs (LCC)</t>
  </si>
  <si>
    <t xml:space="preserve">    1.1 Step-by-step instructions</t>
  </si>
  <si>
    <t>1. Complete the Level(s) building discription</t>
  </si>
  <si>
    <t>2. Consult the checklist  L1.4 of life cycle cost design concepts</t>
  </si>
  <si>
    <t>3. Optional step: make a review of relevant life cycle cost studies of similar building types in the same country and, preferably, the same region or locality. There may also be studies available within the design team.</t>
  </si>
  <si>
    <t>4. Optional step: Interpret and identify recommendations for how to optimise life cycle costs from the studies reviewed.</t>
  </si>
  <si>
    <t>5. Review and identify options for using the life cycle design concepts and for addressing the recommendations identified from previous studies.</t>
  </si>
  <si>
    <t>6. Record the life cycle cost design concepts using the L1 reporting format.</t>
  </si>
  <si>
    <t>1. Take a longer-term perspective on costs and decisions</t>
  </si>
  <si>
    <t>2. Quality and representativeness of cost data</t>
  </si>
  <si>
    <t>3. Schedule and estimate future costs, risks and liabilities</t>
  </si>
  <si>
    <t>4. Make the link between life cycle cost and environmental performance</t>
  </si>
  <si>
    <t>5. Empowering building owners and occupiers</t>
  </si>
  <si>
    <t xml:space="preserve">           Setting up the cost model</t>
  </si>
  <si>
    <t>2. Setup the cost model and start collecting the cost data required with the architect and the quantity surveyor</t>
  </si>
  <si>
    <t>3. Optional step: select a life cycle cost software tool that can be used to make calculations according to a national cost optimal method, EN 15459 or ISO 15686-5 and ensure that you/team member using it has at least basic training in its use.</t>
  </si>
  <si>
    <t>4. Determine the scope of the life cycle stages scenarios that will be calculated – consult the guidance in order to learn about how some of the longer term scenarios can bring a new perspective on cost planning</t>
  </si>
  <si>
    <t>5. Set up the cost model with year on year discounted cost schedule for the project. The model should be based on the Level(s) minimum scope of building elements and follow the detailed guidance for the scope of building elements and the reference study period, as well as using the default parameters stipulated, such as the discount rate.</t>
  </si>
  <si>
    <t xml:space="preserve">           Data collection</t>
  </si>
  <si>
    <t>1. Collect and compile the data required. Identify supplementary data sources from available databases, including the use of representative average data and any additional data to fill any gaps.</t>
  </si>
  <si>
    <t>2. Long-term cost projections will need to be made on the basis of data provided by other indicators such as 1.1 Use stage energy performance and 3.1 Use stage water consumption, as well as based on maintenance and replacement planning.</t>
  </si>
  <si>
    <t>3. Make a classification of the source of data using the data transparency classification, which is provided in the guidance for this step later in this document.</t>
  </si>
  <si>
    <t>Calculate and analyse the life cycle costs</t>
  </si>
  <si>
    <t>1. Input and process the data compiled into the cost model that has been set up or the chosen software tool and calculate the life cycle costs over 50 years.</t>
  </si>
  <si>
    <t xml:space="preserve">2. Going a step further: A life cycle Global Warming Potential (GWP) or Life Cycle Assessment (LCA) can be made in parallel with a life cycle cost calculation </t>
  </si>
  <si>
    <t>3. Interpret the results, which could include analysis of different designs, the identification of opportunities to optimise life cycle costs, as well as accounting for uncertainty and variability in the quality of data</t>
  </si>
  <si>
    <t>4. Review and identify options for optimising the life cycle cost of the building, as well as any trade-offs.</t>
  </si>
  <si>
    <t>5. If possible, make improvements to the design until reaching a design freeze prior to going to market to select a contractor</t>
  </si>
  <si>
    <t>6. Complete the reporting format with the results and main assumptions, together with a concise background report for the client.</t>
  </si>
  <si>
    <t>Run a life cycle GWP assessment or a full Life Cycle Assessment (LCA) of the building in parallel</t>
  </si>
  <si>
    <t xml:space="preserve"> For projects that have already reported at Level 2 follow instructions, otherwise follow Level 2 instructions</t>
  </si>
  <si>
    <t xml:space="preserve">           Revising the cost model</t>
  </si>
  <si>
    <t xml:space="preserve">1. Review the cost model and start updating the cost data used at level 2 with the architect, the contractor and the quantity surveyor </t>
  </si>
  <si>
    <t>2. Collect and compile the revised as-built construction cost data required.</t>
  </si>
  <si>
    <t>3. Identify any updates that may be required to data projections that were based on performance calculations, such as energy and water use, as well maintenance and replacement cost assumptions.</t>
  </si>
  <si>
    <t>4. Make a classification of the revised data using the data quality assessment method, which is provided in the guidance for this step provided later in this document.</t>
  </si>
  <si>
    <t xml:space="preserve">          Recalculate and analyse the life cycle costs</t>
  </si>
  <si>
    <t>5. Input and process the revised data compiled into the cost model that has been setup or the chosen software tool and recalculate the life cycle costs over 50 years.</t>
  </si>
  <si>
    <t>6. Interpret the results, which could include analysis of any significant changes or deviations from the estimated initial costs of the building for the production and construction life cycle stage.</t>
  </si>
  <si>
    <t>7. Complete the reporting format with the results and main assumptions, together with a concise background report for the client.</t>
  </si>
  <si>
    <t>2. Complete the Level(s) building description</t>
  </si>
  <si>
    <t>Input:</t>
  </si>
  <si>
    <t>data input cell</t>
  </si>
  <si>
    <t>information</t>
  </si>
  <si>
    <t>Office buildings</t>
  </si>
  <si>
    <t>Residential buildings</t>
  </si>
  <si>
    <t>1. Location</t>
  </si>
  <si>
    <t>1.1 Country and region</t>
  </si>
  <si>
    <t xml:space="preserve">1.2 Heating and cooling degree days </t>
  </si>
  <si>
    <t xml:space="preserve">   1.3 Climate zone</t>
  </si>
  <si>
    <t>2. The building typology and age</t>
  </si>
  <si>
    <t>2.1 New build or major renovation</t>
  </si>
  <si>
    <t>2.2 The year of construction</t>
  </si>
  <si>
    <t>2.3 Market segment</t>
  </si>
  <si>
    <t>• Owner occupation or for rent
• BOMA building class: 
Type of ownership:
- Investment
- Institutional
- Speculative
- Owner occupation
Type of rental (where applicable)
A: Premium rental
B: Average rental
C: Below average rental</t>
  </si>
  <si>
    <t>• By form of tenure:
- Owner occupation 
- Leasehold, social 
- Leasehold, market rental 
- Leasehold, student
- Leasehold, seniors 
- Other (to be described)</t>
  </si>
  <si>
    <t>3.1 Conditions of use</t>
  </si>
  <si>
    <t>As defined for the purpose of calculating the building’s energy performance requirements (as per the national calculation method)</t>
  </si>
  <si>
    <t>3.2 Building occupation and usage
patterns</t>
  </si>
  <si>
    <t>Not applicable</t>
  </si>
  <si>
    <t>3.2.1 Projected occupancy density</t>
  </si>
  <si>
    <t>Area of workspace in m2 per full time person equivalents</t>
  </si>
  <si>
    <t>3.2.2 Projected pattern of occupation</t>
  </si>
  <si>
    <t>Number of hours and days per year</t>
  </si>
  <si>
    <t xml:space="preserve">3.3 The intended (or required)
service life
</t>
  </si>
  <si>
    <t>The clients intended service life or investment holding period or, alternatively, the warrantied service life of the property for sale.</t>
  </si>
  <si>
    <t>4.1 The building form</t>
  </si>
  <si>
    <t>Please select from:
-Low rise office park
-In-fill urban block
-Perimeter urban block
-Urban city block
-Tower/skyscraper
-Other (to be described)</t>
  </si>
  <si>
    <r>
      <t xml:space="preserve">Please select from:
</t>
    </r>
    <r>
      <rPr>
        <sz val="10"/>
        <color theme="1"/>
        <rFont val="Courier New"/>
        <family val="3"/>
      </rPr>
      <t>-</t>
    </r>
    <r>
      <rPr>
        <sz val="10"/>
        <color theme="1"/>
        <rFont val="Arial"/>
        <family val="2"/>
      </rPr>
      <t xml:space="preserve">Free standing, detached house
</t>
    </r>
    <r>
      <rPr>
        <sz val="10"/>
        <color theme="1"/>
        <rFont val="Courier New"/>
        <family val="3"/>
      </rPr>
      <t>-</t>
    </r>
    <r>
      <rPr>
        <sz val="10"/>
        <color theme="1"/>
        <rFont val="Arial"/>
        <family val="2"/>
      </rPr>
      <t xml:space="preserve">Semi-detached house
</t>
    </r>
    <r>
      <rPr>
        <sz val="10"/>
        <color theme="1"/>
        <rFont val="Courier New"/>
        <family val="3"/>
      </rPr>
      <t>-</t>
    </r>
    <r>
      <rPr>
        <sz val="10"/>
        <color theme="1"/>
        <rFont val="Arial"/>
        <family val="2"/>
      </rPr>
      <t xml:space="preserve">Row or terraced house
</t>
    </r>
    <r>
      <rPr>
        <sz val="10"/>
        <color theme="1"/>
        <rFont val="Courier New"/>
        <family val="3"/>
      </rPr>
      <t>-</t>
    </r>
    <r>
      <rPr>
        <sz val="10"/>
        <color theme="1"/>
        <rFont val="Arial"/>
        <family val="2"/>
      </rPr>
      <t>Multi-family house or apartment block (up to 4 floors/5-9 floors/more than 9 floors)</t>
    </r>
  </si>
  <si>
    <t>4.2  Total useful floor area</t>
  </si>
  <si>
    <t>Reference standard for the purposeof calculations: IPMS Office 3 (if another standard is used this should be clearly specified)</t>
  </si>
  <si>
    <r>
      <t xml:space="preserve">Schedule of accommodation for the development or renovated stock, providing the following information:
</t>
    </r>
    <r>
      <rPr>
        <sz val="10"/>
        <color theme="1"/>
        <rFont val="Courier New"/>
        <family val="3"/>
      </rPr>
      <t>-</t>
    </r>
    <r>
      <rPr>
        <sz val="10"/>
        <color theme="1"/>
        <rFont val="Arial"/>
        <family val="2"/>
      </rPr>
      <t xml:space="preserve">Number of residential units per typology and by bedspaces
</t>
    </r>
    <r>
      <rPr>
        <sz val="10"/>
        <color theme="1"/>
        <rFont val="Courier New"/>
        <family val="3"/>
      </rPr>
      <t>-</t>
    </r>
    <r>
      <rPr>
        <sz val="10"/>
        <color theme="1"/>
        <rFont val="Arial"/>
        <family val="2"/>
      </rPr>
      <t>Net useful floor area of each residential unittype in the schedule:
Reference standard for the purpose of calculations: IPMS Residential 3c (if another standard is used this should be clearly be specified)</t>
    </r>
  </si>
  <si>
    <t>4.3  The scope of building elements to be assessed and the categorisation system used</t>
  </si>
  <si>
    <t>Minimum scope of building parts and elements</t>
  </si>
  <si>
    <t>Shell (substructure and superstructure)</t>
  </si>
  <si>
    <t>Foundations (substructure)</t>
  </si>
  <si>
    <t>Load bearing structural frame</t>
  </si>
  <si>
    <t>Non-load bearing elements</t>
  </si>
  <si>
    <t>Facades</t>
  </si>
  <si>
    <t>Roof</t>
  </si>
  <si>
    <t>Parking facilities</t>
  </si>
  <si>
    <t>Core (fittings, furnishings and services)</t>
  </si>
  <si>
    <t>Fittings and furnishings</t>
  </si>
  <si>
    <t>In-built lighting system</t>
  </si>
  <si>
    <t>Energy system</t>
  </si>
  <si>
    <t>Ventilation system</t>
  </si>
  <si>
    <t>Sanitary systems</t>
  </si>
  <si>
    <t>Other systems</t>
  </si>
  <si>
    <t>External works</t>
  </si>
  <si>
    <t>Utilities</t>
  </si>
  <si>
    <t>Landscaping</t>
  </si>
  <si>
    <t>4.3.1 The scope of building elements to be assessed</t>
  </si>
  <si>
    <t>Any deviations from the Level (B32) default building element scope shall be reported</t>
  </si>
  <si>
    <t>4.3.2 The building element categorisation system used</t>
  </si>
  <si>
    <t>The national, industry-specific or BIM system used to categorise and organise the building element information shall be reported</t>
  </si>
  <si>
    <t>covered in certification scheme?</t>
  </si>
  <si>
    <t>The clients intended service life or investment holding period in years
(to be specified which)</t>
  </si>
  <si>
    <t>Level 1:</t>
  </si>
  <si>
    <t>Level 2:</t>
  </si>
  <si>
    <t>Level 3:</t>
  </si>
  <si>
    <t>indicator</t>
  </si>
  <si>
    <t>Macro-objective 1: Greenhouse gas emissions along buildings life cycle</t>
  </si>
  <si>
    <t xml:space="preserve">1.1 Use stage energy performance </t>
  </si>
  <si>
    <t>Step-by-step instructions</t>
  </si>
  <si>
    <t>Checklist of design concepts</t>
  </si>
  <si>
    <t>Comparability of results</t>
  </si>
  <si>
    <t>Optimisation steps</t>
  </si>
  <si>
    <t xml:space="preserve">Reporting </t>
  </si>
  <si>
    <t>1.2 Life cycle Global Warming Potential</t>
  </si>
  <si>
    <t>Macro-objective 2: Resource efficient and circular material life cycles</t>
  </si>
  <si>
    <t>2.1 Bill of quantities, materials and lifespans</t>
  </si>
  <si>
    <t>2.2 Construction &amp; demolition waste and materials</t>
  </si>
  <si>
    <t>2.3 Design for adaptability and renovation</t>
  </si>
  <si>
    <t>2.4 Design for deconstruction, reuse and recycling</t>
  </si>
  <si>
    <t>Macro-objective 3: Efficient use of water resources</t>
  </si>
  <si>
    <t>3.1 Use stage water consumption</t>
  </si>
  <si>
    <t>Macro-objective 4: Healthy and comfortable spaces</t>
  </si>
  <si>
    <t>4.1 Indoor air quality</t>
  </si>
  <si>
    <t>4.2 Time out of thermal comfort range</t>
  </si>
  <si>
    <t>4.3 Lighting and visual comfort</t>
  </si>
  <si>
    <t>4.4 Acoustics and protection against noise</t>
  </si>
  <si>
    <t>Macro-objective 5: Adaptation and resilience to climate change</t>
  </si>
  <si>
    <t>5.2 Increased risk of extreme weather events</t>
  </si>
  <si>
    <t>5.3 Increased risk of flood events</t>
  </si>
  <si>
    <t>Macro-objective 6: Optimised life cycle cost and value</t>
  </si>
  <si>
    <t>6.1 Life cycle costs</t>
  </si>
  <si>
    <t>6.2 Value creation and risk factors</t>
  </si>
  <si>
    <t>not applicable</t>
  </si>
  <si>
    <t>text input cell</t>
  </si>
  <si>
    <t>5.1 Protection of occupier health and thermal comfort</t>
  </si>
  <si>
    <t>building description</t>
  </si>
  <si>
    <t>detailed quantitative conformity assessment of key indicators</t>
  </si>
  <si>
    <t>general qualitative conformity assessment of all Level(s) indicators</t>
  </si>
  <si>
    <t>result (degree of compliance):</t>
  </si>
  <si>
    <t>similar</t>
  </si>
  <si>
    <t>minor deviation</t>
  </si>
  <si>
    <t>major deviation</t>
  </si>
  <si>
    <t>missing</t>
  </si>
  <si>
    <t>(95%-100% degree of compliance)</t>
  </si>
  <si>
    <t>(80%-95% degree of compliance)</t>
  </si>
  <si>
    <t>(50%-80% degree of compliance)</t>
  </si>
  <si>
    <t>(0%-50% degree of compliance)</t>
  </si>
  <si>
    <t>scoring</t>
  </si>
  <si>
    <t xml:space="preserve">Total indicator compliance </t>
  </si>
  <si>
    <t>deviation</t>
  </si>
  <si>
    <t>compare Level 2</t>
  </si>
  <si>
    <t>not yet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</si>
</sst>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color theme="1"/>
      <name val="Arial"/>
      <family val="2"/>
    </font>
    <font>
      <b/>
      <sz val="10"/>
      <color theme="1"/>
      <name val="Arial"/>
      <family val="2"/>
    </font>
    <font>
      <b/>
      <sz val="12"/>
      <color theme="1"/>
      <name val="Arial"/>
      <family val="2"/>
    </font>
    <font>
      <sz val="12"/>
      <color theme="1"/>
      <name val="Arial"/>
      <family val="2"/>
    </font>
    <font>
      <sz val="10"/>
      <name val="Arial"/>
      <family val="2"/>
    </font>
    <font>
      <sz val="11"/>
      <color theme="1"/>
      <name val="Calibri"/>
      <family val="2"/>
      <scheme val="minor"/>
    </font>
    <font>
      <sz val="10"/>
      <color theme="1"/>
      <name val="Courier New"/>
      <family val="3"/>
    </font>
    <font>
      <sz val="9"/>
      <color indexed="81"/>
      <name val="Tahoma"/>
      <family val="2"/>
    </font>
    <font>
      <b/>
      <sz val="12"/>
      <color rgb="FFFFFF00"/>
      <name val="Arial"/>
      <family val="2"/>
    </font>
    <font>
      <sz val="11"/>
      <color theme="1"/>
      <name val="Arial"/>
      <family val="2"/>
    </font>
    <font>
      <b/>
      <sz val="9"/>
      <color indexed="81"/>
      <name val="Tahoma"/>
      <family val="2"/>
    </font>
    <font>
      <sz val="10"/>
      <color rgb="FFFF0000"/>
      <name val="Arial"/>
      <family val="2"/>
    </font>
    <font>
      <b/>
      <sz val="10"/>
      <color rgb="FFFF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5" fillId="0" borderId="0"/>
  </cellStyleXfs>
  <cellXfs count="362">
    <xf numFmtId="0" fontId="0" fillId="0" borderId="0" xfId="0"/>
    <xf numFmtId="0" fontId="0" fillId="0" borderId="0" xfId="0" applyBorder="1"/>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0" fontId="0" fillId="0" borderId="0" xfId="0" applyBorder="1" applyAlignment="1">
      <alignment horizontal="center" vertical="center"/>
    </xf>
    <xf numFmtId="0" fontId="0" fillId="0" borderId="43" xfId="0" applyBorder="1" applyAlignment="1">
      <alignment horizontal="center" vertical="center"/>
    </xf>
    <xf numFmtId="0" fontId="1" fillId="0" borderId="50" xfId="0" applyFont="1" applyBorder="1" applyAlignment="1">
      <alignment vertical="center"/>
    </xf>
    <xf numFmtId="0" fontId="1" fillId="3" borderId="50" xfId="0" applyFont="1" applyFill="1" applyBorder="1" applyAlignment="1">
      <alignment horizontal="center" vertical="center"/>
    </xf>
    <xf numFmtId="0" fontId="1" fillId="3" borderId="50" xfId="0" applyFont="1" applyFill="1" applyBorder="1" applyAlignment="1">
      <alignment horizontal="center" vertical="center" wrapText="1"/>
    </xf>
    <xf numFmtId="0" fontId="1" fillId="0" borderId="4" xfId="0" applyFont="1" applyBorder="1" applyAlignment="1">
      <alignment horizontal="center" wrapText="1"/>
    </xf>
    <xf numFmtId="0" fontId="1" fillId="0" borderId="52" xfId="0" applyFont="1" applyBorder="1" applyAlignment="1">
      <alignment horizontal="left" vertical="center"/>
    </xf>
    <xf numFmtId="0" fontId="0" fillId="0" borderId="0" xfId="0"/>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0" fillId="0" borderId="0" xfId="0"/>
    <xf numFmtId="0" fontId="0" fillId="0" borderId="0" xfId="0" applyBorder="1"/>
    <xf numFmtId="0" fontId="0" fillId="0" borderId="0" xfId="0" applyBorder="1" applyAlignment="1">
      <alignment horizontal="center" vertical="center"/>
    </xf>
    <xf numFmtId="0" fontId="3" fillId="3" borderId="0" xfId="0" applyFont="1" applyFill="1" applyBorder="1" applyAlignment="1">
      <alignment horizontal="center"/>
    </xf>
    <xf numFmtId="0" fontId="3" fillId="3" borderId="0" xfId="0" applyFont="1" applyFill="1" applyBorder="1" applyAlignment="1">
      <alignment horizontal="left" indent="2"/>
    </xf>
    <xf numFmtId="164" fontId="3" fillId="3" borderId="0" xfId="0" applyNumberFormat="1" applyFont="1" applyFill="1" applyBorder="1" applyAlignment="1">
      <alignment horizontal="center"/>
    </xf>
    <xf numFmtId="0" fontId="3" fillId="3" borderId="41" xfId="0" applyFont="1" applyFill="1" applyBorder="1" applyAlignment="1">
      <alignment horizontal="left" indent="2"/>
    </xf>
    <xf numFmtId="0" fontId="3" fillId="3" borderId="38" xfId="0" applyFont="1" applyFill="1" applyBorder="1" applyAlignment="1">
      <alignment horizontal="left" indent="2"/>
    </xf>
    <xf numFmtId="0" fontId="2" fillId="0" borderId="40" xfId="0" applyFont="1" applyBorder="1" applyAlignment="1">
      <alignment horizontal="center"/>
    </xf>
    <xf numFmtId="164" fontId="0" fillId="0" borderId="0" xfId="0" applyNumberFormat="1" applyFill="1" applyBorder="1" applyAlignment="1">
      <alignment horizontal="center" vertical="center"/>
    </xf>
    <xf numFmtId="0" fontId="0" fillId="0" borderId="0" xfId="0"/>
    <xf numFmtId="0" fontId="0" fillId="0" borderId="1" xfId="0" applyBorder="1"/>
    <xf numFmtId="0" fontId="4" fillId="0" borderId="1" xfId="0" applyFont="1" applyFill="1" applyBorder="1" applyAlignment="1">
      <alignment vertical="top" wrapText="1"/>
    </xf>
    <xf numFmtId="0" fontId="0" fillId="0" borderId="2" xfId="0" applyBorder="1"/>
    <xf numFmtId="0" fontId="0" fillId="2" borderId="3" xfId="0" applyFill="1" applyBorder="1"/>
    <xf numFmtId="0" fontId="0" fillId="2" borderId="4" xfId="0" applyFill="1" applyBorder="1"/>
    <xf numFmtId="0" fontId="0" fillId="0" borderId="5" xfId="0" applyBorder="1"/>
    <xf numFmtId="0" fontId="0" fillId="0" borderId="0" xfId="0" applyBorder="1"/>
    <xf numFmtId="0" fontId="0" fillId="0" borderId="17" xfId="0" applyBorder="1"/>
    <xf numFmtId="0" fontId="0" fillId="0" borderId="2" xfId="0" applyFill="1" applyBorder="1" applyAlignment="1">
      <alignment vertical="top"/>
    </xf>
    <xf numFmtId="0" fontId="4" fillId="0" borderId="5" xfId="0" applyFont="1" applyFill="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0" fillId="5" borderId="24" xfId="0" applyFill="1" applyBorder="1"/>
    <xf numFmtId="0" fontId="0" fillId="5" borderId="19" xfId="0" applyFill="1" applyBorder="1"/>
    <xf numFmtId="0" fontId="0" fillId="5" borderId="26" xfId="0" applyFill="1" applyBorder="1"/>
    <xf numFmtId="0" fontId="0" fillId="0" borderId="2" xfId="0" applyBorder="1" applyAlignment="1">
      <alignment wrapText="1"/>
    </xf>
    <xf numFmtId="0" fontId="0" fillId="0" borderId="1" xfId="0" applyFont="1" applyBorder="1"/>
    <xf numFmtId="0" fontId="0" fillId="0" borderId="1" xfId="0" applyBorder="1" applyAlignment="1">
      <alignment horizontal="center"/>
    </xf>
    <xf numFmtId="0" fontId="0" fillId="0" borderId="2" xfId="0" applyFont="1" applyBorder="1" applyAlignment="1">
      <alignment vertical="center" wrapText="1"/>
    </xf>
    <xf numFmtId="0" fontId="0" fillId="0" borderId="32" xfId="0" applyBorder="1" applyAlignment="1"/>
    <xf numFmtId="0" fontId="0" fillId="0" borderId="33" xfId="0" applyBorder="1" applyAlignment="1">
      <alignment horizontal="center"/>
    </xf>
    <xf numFmtId="0" fontId="4" fillId="0" borderId="17" xfId="0" applyFont="1" applyFill="1" applyBorder="1" applyAlignment="1">
      <alignment vertical="top" wrapText="1"/>
    </xf>
    <xf numFmtId="0" fontId="0" fillId="3" borderId="35" xfId="0" applyFill="1" applyBorder="1"/>
    <xf numFmtId="0" fontId="2" fillId="3" borderId="35" xfId="0" applyFont="1" applyFill="1" applyBorder="1" applyAlignment="1">
      <alignment horizontal="left" indent="5"/>
    </xf>
    <xf numFmtId="0" fontId="2" fillId="3" borderId="35" xfId="0" applyFont="1" applyFill="1" applyBorder="1"/>
    <xf numFmtId="0" fontId="2" fillId="3" borderId="34" xfId="0" applyFont="1" applyFill="1" applyBorder="1"/>
    <xf numFmtId="0" fontId="4" fillId="0" borderId="5" xfId="0" applyFont="1" applyFill="1" applyBorder="1" applyAlignment="1">
      <alignment wrapText="1"/>
    </xf>
    <xf numFmtId="0" fontId="0" fillId="0" borderId="37" xfId="0" applyBorder="1" applyAlignment="1">
      <alignment horizontal="center"/>
    </xf>
    <xf numFmtId="0" fontId="0" fillId="5" borderId="22" xfId="0" applyFill="1" applyBorder="1"/>
    <xf numFmtId="0" fontId="0" fillId="0" borderId="2" xfId="0" applyFont="1" applyFill="1" applyBorder="1" applyAlignment="1">
      <alignment wrapText="1"/>
    </xf>
    <xf numFmtId="164" fontId="0" fillId="0" borderId="0" xfId="0" applyNumberFormat="1" applyFill="1" applyBorder="1" applyAlignment="1">
      <alignment horizontal="center" vertical="center"/>
    </xf>
    <xf numFmtId="0" fontId="0" fillId="0" borderId="35" xfId="0" applyBorder="1" applyAlignment="1">
      <alignment horizontal="center"/>
    </xf>
    <xf numFmtId="0" fontId="0" fillId="0" borderId="8" xfId="0" applyFill="1" applyBorder="1"/>
    <xf numFmtId="0" fontId="0" fillId="0" borderId="41" xfId="0" applyBorder="1" applyAlignment="1"/>
    <xf numFmtId="0" fontId="0" fillId="0" borderId="2" xfId="0" applyFont="1" applyBorder="1" applyAlignment="1">
      <alignment vertical="center"/>
    </xf>
    <xf numFmtId="164" fontId="3" fillId="3" borderId="2" xfId="0" applyNumberFormat="1" applyFont="1" applyFill="1" applyBorder="1" applyAlignment="1"/>
    <xf numFmtId="0" fontId="0" fillId="0" borderId="53" xfId="0" applyBorder="1" applyAlignment="1">
      <alignment horizontal="center" vertical="center"/>
    </xf>
    <xf numFmtId="0" fontId="1" fillId="0" borderId="54" xfId="0" applyFont="1" applyBorder="1" applyAlignment="1">
      <alignment vertical="center"/>
    </xf>
    <xf numFmtId="0" fontId="1" fillId="3" borderId="54" xfId="0" applyFont="1" applyFill="1" applyBorder="1" applyAlignment="1">
      <alignment horizontal="center" vertical="center"/>
    </xf>
    <xf numFmtId="0" fontId="1" fillId="3" borderId="54" xfId="0" applyFont="1" applyFill="1" applyBorder="1" applyAlignment="1">
      <alignment horizontal="center" vertical="center" wrapText="1"/>
    </xf>
    <xf numFmtId="0" fontId="1" fillId="0" borderId="54" xfId="0" applyFont="1" applyBorder="1" applyAlignment="1">
      <alignment horizontal="center" wrapText="1"/>
    </xf>
    <xf numFmtId="0" fontId="0" fillId="3" borderId="32" xfId="0" applyFill="1" applyBorder="1"/>
    <xf numFmtId="0" fontId="2" fillId="3" borderId="32" xfId="0" applyFont="1" applyFill="1" applyBorder="1" applyAlignment="1">
      <alignment horizontal="left" indent="5"/>
    </xf>
    <xf numFmtId="0" fontId="2" fillId="3" borderId="32" xfId="0" applyFont="1" applyFill="1" applyBorder="1"/>
    <xf numFmtId="0" fontId="0" fillId="0" borderId="41" xfId="0" applyBorder="1" applyAlignment="1">
      <alignment horizontal="center"/>
    </xf>
    <xf numFmtId="0" fontId="0" fillId="0" borderId="30" xfId="0" applyFill="1" applyBorder="1"/>
    <xf numFmtId="0" fontId="0" fillId="0" borderId="56" xfId="0" applyFill="1" applyBorder="1" applyAlignment="1">
      <alignment horizontal="left"/>
    </xf>
    <xf numFmtId="0" fontId="0" fillId="0" borderId="56" xfId="0" applyFill="1" applyBorder="1" applyAlignment="1">
      <alignment horizontal="center"/>
    </xf>
    <xf numFmtId="0" fontId="0" fillId="0" borderId="56" xfId="0" applyBorder="1"/>
    <xf numFmtId="0" fontId="0" fillId="0" borderId="49" xfId="0" applyBorder="1"/>
    <xf numFmtId="0" fontId="0" fillId="0" borderId="0" xfId="0"/>
    <xf numFmtId="0" fontId="0" fillId="0" borderId="1" xfId="0" applyBorder="1"/>
    <xf numFmtId="0" fontId="0" fillId="0" borderId="1" xfId="0" applyFill="1" applyBorder="1"/>
    <xf numFmtId="0" fontId="0" fillId="0" borderId="2" xfId="0" applyBorder="1"/>
    <xf numFmtId="0" fontId="0" fillId="0" borderId="5" xfId="0" applyBorder="1"/>
    <xf numFmtId="0" fontId="0" fillId="0" borderId="2" xfId="0" applyFill="1" applyBorder="1"/>
    <xf numFmtId="0" fontId="0" fillId="0" borderId="5" xfId="0" applyBorder="1" applyAlignment="1">
      <alignment vertical="top" wrapText="1"/>
    </xf>
    <xf numFmtId="0" fontId="0" fillId="0" borderId="7" xfId="0" applyFill="1" applyBorder="1"/>
    <xf numFmtId="0" fontId="0" fillId="0" borderId="7" xfId="0" applyFill="1" applyBorder="1" applyAlignment="1">
      <alignment vertical="top" wrapText="1"/>
    </xf>
    <xf numFmtId="0" fontId="0" fillId="0" borderId="0" xfId="0" applyFill="1" applyBorder="1"/>
    <xf numFmtId="0" fontId="0" fillId="0" borderId="0" xfId="0" applyBorder="1"/>
    <xf numFmtId="0" fontId="0" fillId="0" borderId="17" xfId="0" applyBorder="1"/>
    <xf numFmtId="0" fontId="0" fillId="0" borderId="5" xfId="0" applyFill="1" applyBorder="1"/>
    <xf numFmtId="0" fontId="0" fillId="0" borderId="23" xfId="0" applyBorder="1" applyAlignment="1">
      <alignment horizontal="center" vertical="center"/>
    </xf>
    <xf numFmtId="0" fontId="0" fillId="0" borderId="6" xfId="0" applyFill="1" applyBorder="1"/>
    <xf numFmtId="0" fontId="0" fillId="3" borderId="0" xfId="0" applyFill="1" applyBorder="1"/>
    <xf numFmtId="0" fontId="0" fillId="0" borderId="27" xfId="0" applyBorder="1" applyAlignment="1">
      <alignment horizontal="center" vertical="center"/>
    </xf>
    <xf numFmtId="0" fontId="1" fillId="0" borderId="23" xfId="0" applyFont="1" applyBorder="1" applyAlignment="1">
      <alignment horizontal="center" vertical="center"/>
    </xf>
    <xf numFmtId="0" fontId="0" fillId="0" borderId="28" xfId="0" applyBorder="1" applyAlignment="1">
      <alignment horizontal="center" vertical="center"/>
    </xf>
    <xf numFmtId="0" fontId="2" fillId="0" borderId="23" xfId="0" applyFont="1" applyBorder="1"/>
    <xf numFmtId="0" fontId="0" fillId="0" borderId="1" xfId="0" applyBorder="1" applyAlignment="1">
      <alignment wrapText="1"/>
    </xf>
    <xf numFmtId="0" fontId="0" fillId="0" borderId="1" xfId="0" applyFont="1" applyBorder="1" applyAlignment="1">
      <alignment wrapText="1"/>
    </xf>
    <xf numFmtId="0" fontId="0" fillId="0" borderId="1" xfId="0" applyFont="1" applyBorder="1" applyAlignment="1">
      <alignment vertical="center" wrapText="1"/>
    </xf>
    <xf numFmtId="0" fontId="1" fillId="3" borderId="6"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0" fillId="5" borderId="24" xfId="0" applyFill="1" applyBorder="1"/>
    <xf numFmtId="0" fontId="0" fillId="5" borderId="19" xfId="0" applyFill="1" applyBorder="1"/>
    <xf numFmtId="0" fontId="0" fillId="3" borderId="14" xfId="0" applyFill="1" applyBorder="1"/>
    <xf numFmtId="0" fontId="0" fillId="0" borderId="2" xfId="0" applyFill="1" applyBorder="1" applyAlignment="1">
      <alignment wrapText="1"/>
    </xf>
    <xf numFmtId="0" fontId="0" fillId="0" borderId="2" xfId="0" applyFont="1" applyBorder="1" applyAlignment="1">
      <alignment wrapText="1"/>
    </xf>
    <xf numFmtId="0" fontId="0" fillId="0" borderId="5" xfId="0" applyBorder="1" applyAlignment="1">
      <alignment wrapText="1"/>
    </xf>
    <xf numFmtId="0" fontId="0" fillId="0" borderId="14" xfId="0" applyFill="1" applyBorder="1"/>
    <xf numFmtId="0" fontId="0" fillId="0" borderId="14" xfId="0" applyFill="1" applyBorder="1" applyAlignment="1">
      <alignment horizontal="center"/>
    </xf>
    <xf numFmtId="0" fontId="0" fillId="0" borderId="35" xfId="0" applyFill="1" applyBorder="1" applyAlignment="1">
      <alignment horizontal="center"/>
    </xf>
    <xf numFmtId="0" fontId="0" fillId="0" borderId="14" xfId="0" applyBorder="1"/>
    <xf numFmtId="0" fontId="0" fillId="0" borderId="6" xfId="0" applyBorder="1"/>
    <xf numFmtId="0" fontId="0" fillId="0" borderId="25" xfId="0" applyFill="1" applyBorder="1"/>
    <xf numFmtId="0" fontId="0" fillId="2" borderId="3" xfId="0" applyFill="1" applyBorder="1" applyAlignment="1">
      <alignment horizontal="center" vertical="center"/>
    </xf>
    <xf numFmtId="0" fontId="0" fillId="0" borderId="0" xfId="0" applyBorder="1" applyAlignment="1">
      <alignment vertical="top" wrapText="1"/>
    </xf>
    <xf numFmtId="0" fontId="0" fillId="0" borderId="17" xfId="0" applyFill="1" applyBorder="1"/>
    <xf numFmtId="0" fontId="0" fillId="0" borderId="59" xfId="0" applyFill="1" applyBorder="1"/>
    <xf numFmtId="0" fontId="0" fillId="3" borderId="0" xfId="0" applyFill="1"/>
    <xf numFmtId="0" fontId="0" fillId="0" borderId="0" xfId="0"/>
    <xf numFmtId="0" fontId="0" fillId="0" borderId="1" xfId="0" applyBorder="1"/>
    <xf numFmtId="0" fontId="0" fillId="0" borderId="2" xfId="0" applyBorder="1"/>
    <xf numFmtId="0" fontId="0" fillId="2" borderId="3" xfId="0" applyFill="1" applyBorder="1"/>
    <xf numFmtId="0" fontId="0" fillId="2" borderId="4" xfId="0" applyFill="1" applyBorder="1" applyAlignment="1"/>
    <xf numFmtId="0" fontId="0" fillId="0" borderId="23" xfId="0" applyBorder="1" applyAlignment="1">
      <alignment horizontal="center" vertical="center"/>
    </xf>
    <xf numFmtId="0" fontId="0" fillId="2" borderId="18" xfId="0" applyFill="1" applyBorder="1" applyAlignment="1"/>
    <xf numFmtId="0" fontId="0" fillId="0" borderId="15" xfId="0" applyFill="1" applyBorder="1"/>
    <xf numFmtId="0" fontId="0" fillId="3" borderId="0" xfId="0" applyFill="1" applyAlignment="1">
      <alignment horizont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0" fillId="5" borderId="1" xfId="0" applyFill="1" applyBorder="1"/>
    <xf numFmtId="0" fontId="0" fillId="0" borderId="15" xfId="0" applyBorder="1"/>
    <xf numFmtId="0" fontId="0" fillId="0" borderId="11" xfId="0" applyBorder="1"/>
    <xf numFmtId="0" fontId="0" fillId="8" borderId="1" xfId="0" applyFill="1" applyBorder="1" applyAlignment="1">
      <alignment horizontal="center"/>
    </xf>
    <xf numFmtId="0" fontId="0" fillId="6" borderId="1" xfId="0" applyFill="1" applyBorder="1" applyAlignment="1">
      <alignment horizontal="center" vertical="center"/>
    </xf>
    <xf numFmtId="0" fontId="0" fillId="6" borderId="17" xfId="0" applyFill="1" applyBorder="1" applyAlignment="1">
      <alignment horizontal="center" vertical="center"/>
    </xf>
    <xf numFmtId="0" fontId="0" fillId="0" borderId="0" xfId="0" applyAlignment="1">
      <alignment horizontal="right"/>
    </xf>
    <xf numFmtId="0" fontId="0" fillId="0" borderId="0" xfId="0" applyFill="1" applyBorder="1" applyAlignment="1">
      <alignment horizontal="center"/>
    </xf>
    <xf numFmtId="0" fontId="2" fillId="10" borderId="0" xfId="0" applyFont="1" applyFill="1"/>
    <xf numFmtId="0" fontId="8" fillId="10" borderId="0" xfId="0" applyFont="1" applyFill="1"/>
    <xf numFmtId="0" fontId="0" fillId="10" borderId="0" xfId="0" applyFill="1"/>
    <xf numFmtId="0" fontId="0" fillId="10" borderId="0" xfId="0" applyFill="1" applyBorder="1"/>
    <xf numFmtId="0" fontId="0" fillId="0" borderId="0" xfId="0" applyAlignment="1">
      <alignment horizontal="right"/>
    </xf>
    <xf numFmtId="0" fontId="0" fillId="0" borderId="1" xfId="0" applyBorder="1" applyAlignment="1">
      <alignment horizontal="center" vertical="center"/>
    </xf>
    <xf numFmtId="0" fontId="1" fillId="0" borderId="1" xfId="0" applyFont="1" applyBorder="1" applyAlignment="1">
      <alignment horizontal="center"/>
    </xf>
    <xf numFmtId="0" fontId="1" fillId="0" borderId="55" xfId="0" applyFont="1" applyBorder="1" applyAlignment="1">
      <alignment horizontal="center" vertical="center"/>
    </xf>
    <xf numFmtId="0" fontId="0" fillId="3" borderId="1" xfId="0" applyFill="1" applyBorder="1" applyAlignment="1">
      <alignment horizontal="center" vertical="center"/>
    </xf>
    <xf numFmtId="0" fontId="0" fillId="3" borderId="24" xfId="0" applyFill="1" applyBorder="1"/>
    <xf numFmtId="0" fontId="2" fillId="3" borderId="43" xfId="0" applyFont="1" applyFill="1" applyBorder="1" applyAlignment="1">
      <alignment horizontal="left" indent="2"/>
    </xf>
    <xf numFmtId="0" fontId="0" fillId="6" borderId="62" xfId="0" applyFill="1" applyBorder="1" applyAlignment="1">
      <alignment horizontal="center"/>
    </xf>
    <xf numFmtId="0" fontId="0" fillId="7" borderId="63" xfId="0" applyFill="1" applyBorder="1" applyAlignment="1">
      <alignment horizontal="center"/>
    </xf>
    <xf numFmtId="0" fontId="0" fillId="9" borderId="64" xfId="0" applyFill="1" applyBorder="1" applyAlignment="1">
      <alignment horizontal="center"/>
    </xf>
    <xf numFmtId="0" fontId="0" fillId="5" borderId="61" xfId="0" applyFill="1" applyBorder="1" applyAlignment="1">
      <alignment horizontal="center"/>
    </xf>
    <xf numFmtId="0" fontId="0" fillId="11" borderId="62" xfId="0" applyFill="1" applyBorder="1" applyAlignment="1">
      <alignment horizontal="center" vertical="center"/>
    </xf>
    <xf numFmtId="0" fontId="0" fillId="12" borderId="63" xfId="0" applyFill="1" applyBorder="1" applyAlignment="1">
      <alignment horizontal="center" vertical="center"/>
    </xf>
    <xf numFmtId="0" fontId="0" fillId="13" borderId="63" xfId="0" applyFill="1" applyBorder="1" applyAlignment="1">
      <alignment horizontal="center" vertical="center"/>
    </xf>
    <xf numFmtId="0" fontId="0" fillId="4" borderId="64" xfId="0" applyFill="1" applyBorder="1" applyAlignment="1">
      <alignment horizontal="center" vertical="center"/>
    </xf>
    <xf numFmtId="0" fontId="0" fillId="8" borderId="64" xfId="0" applyFill="1" applyBorder="1" applyAlignment="1">
      <alignment horizontal="center"/>
    </xf>
    <xf numFmtId="0" fontId="1" fillId="11" borderId="62" xfId="0" applyFont="1" applyFill="1" applyBorder="1" applyAlignment="1">
      <alignment horizontal="center" vertical="center"/>
    </xf>
    <xf numFmtId="0" fontId="1" fillId="12" borderId="63" xfId="0" applyFont="1" applyFill="1" applyBorder="1" applyAlignment="1">
      <alignment horizontal="center" vertical="center"/>
    </xf>
    <xf numFmtId="0" fontId="1" fillId="4" borderId="64" xfId="0" applyFont="1" applyFill="1" applyBorder="1" applyAlignment="1">
      <alignment horizontal="center" vertical="center"/>
    </xf>
    <xf numFmtId="0" fontId="0" fillId="5" borderId="1" xfId="0" applyFill="1" applyBorder="1" applyAlignment="1">
      <alignment wrapText="1"/>
    </xf>
    <xf numFmtId="0" fontId="0" fillId="3" borderId="1" xfId="0" applyFill="1" applyBorder="1"/>
    <xf numFmtId="0" fontId="0" fillId="0" borderId="0" xfId="0" applyAlignment="1">
      <alignment wrapText="1"/>
    </xf>
    <xf numFmtId="0" fontId="0" fillId="5" borderId="1" xfId="0" applyFill="1" applyBorder="1" applyAlignment="1">
      <alignment vertical="center" wrapText="1"/>
    </xf>
    <xf numFmtId="0" fontId="0" fillId="5" borderId="24" xfId="0" applyFill="1" applyBorder="1" applyAlignment="1">
      <alignment vertical="top" wrapText="1"/>
    </xf>
    <xf numFmtId="0" fontId="0" fillId="5" borderId="19" xfId="0" applyFill="1" applyBorder="1" applyAlignment="1">
      <alignment vertical="top"/>
    </xf>
    <xf numFmtId="0" fontId="11" fillId="5" borderId="24" xfId="0" applyFont="1" applyFill="1" applyBorder="1" applyAlignment="1">
      <alignment vertical="top" wrapText="1"/>
    </xf>
    <xf numFmtId="0" fontId="11" fillId="5" borderId="19" xfId="0" applyFont="1" applyFill="1" applyBorder="1"/>
    <xf numFmtId="0" fontId="12" fillId="5" borderId="24" xfId="0" applyFont="1" applyFill="1" applyBorder="1" applyAlignment="1">
      <alignment vertical="top" wrapText="1"/>
    </xf>
    <xf numFmtId="0" fontId="11" fillId="5" borderId="19" xfId="0" applyFont="1" applyFill="1" applyBorder="1" applyAlignment="1">
      <alignment vertical="top" wrapText="1"/>
    </xf>
    <xf numFmtId="0" fontId="0" fillId="5" borderId="19" xfId="0" applyFill="1" applyBorder="1" applyAlignment="1">
      <alignment vertical="top" wrapText="1"/>
    </xf>
    <xf numFmtId="0" fontId="0" fillId="5" borderId="19" xfId="0" applyFill="1" applyBorder="1" applyAlignment="1">
      <alignment wrapText="1"/>
    </xf>
    <xf numFmtId="0" fontId="11" fillId="5" borderId="19" xfId="0" applyFont="1" applyFill="1" applyBorder="1" applyAlignment="1">
      <alignment wrapText="1"/>
    </xf>
    <xf numFmtId="0" fontId="11" fillId="5" borderId="26" xfId="0" applyFont="1" applyFill="1" applyBorder="1" applyAlignment="1">
      <alignment wrapText="1"/>
    </xf>
    <xf numFmtId="0" fontId="0" fillId="0" borderId="1" xfId="0" applyBorder="1" applyAlignment="1">
      <alignment vertical="top" wrapText="1"/>
    </xf>
    <xf numFmtId="0" fontId="0" fillId="5" borderId="24" xfId="0" applyFill="1" applyBorder="1" applyAlignment="1">
      <alignment wrapText="1"/>
    </xf>
    <xf numFmtId="0" fontId="11" fillId="5" borderId="26" xfId="0" applyFont="1" applyFill="1" applyBorder="1"/>
    <xf numFmtId="0" fontId="11" fillId="5" borderId="24" xfId="0" applyFont="1" applyFill="1" applyBorder="1"/>
    <xf numFmtId="0" fontId="0" fillId="5" borderId="26" xfId="0" applyFill="1" applyBorder="1" applyAlignment="1">
      <alignment vertical="top" wrapText="1"/>
    </xf>
    <xf numFmtId="0" fontId="1" fillId="5" borderId="22" xfId="0" applyFont="1" applyFill="1" applyBorder="1" applyAlignment="1">
      <alignment vertical="top" wrapText="1"/>
    </xf>
    <xf numFmtId="0" fontId="11" fillId="5" borderId="22" xfId="0" applyFont="1" applyFill="1" applyBorder="1"/>
    <xf numFmtId="0" fontId="0" fillId="5" borderId="26" xfId="0" applyFill="1" applyBorder="1" applyAlignment="1">
      <alignment wrapText="1"/>
    </xf>
    <xf numFmtId="0" fontId="0" fillId="5" borderId="22" xfId="0" applyFill="1" applyBorder="1" applyAlignment="1">
      <alignment vertical="top" wrapText="1"/>
    </xf>
    <xf numFmtId="0" fontId="0" fillId="2" borderId="1" xfId="0" applyFill="1" applyBorder="1" applyAlignment="1">
      <alignment horizontal="center"/>
    </xf>
    <xf numFmtId="0" fontId="0" fillId="2" borderId="1" xfId="0" applyFill="1" applyBorder="1" applyAlignment="1">
      <alignment horizontal="center" vertical="center"/>
    </xf>
    <xf numFmtId="0" fontId="0" fillId="0" borderId="0" xfId="0" applyFill="1"/>
    <xf numFmtId="0" fontId="0" fillId="0" borderId="57" xfId="0" applyFill="1" applyBorder="1" applyAlignment="1">
      <alignment horizontal="center" wrapText="1"/>
    </xf>
    <xf numFmtId="0" fontId="0" fillId="0" borderId="58" xfId="0" applyFill="1" applyBorder="1" applyAlignment="1">
      <alignment horizontal="center" wrapText="1"/>
    </xf>
    <xf numFmtId="0" fontId="0" fillId="0" borderId="20" xfId="0" applyBorder="1" applyAlignment="1">
      <alignment horizontal="center"/>
    </xf>
    <xf numFmtId="0" fontId="0" fillId="0" borderId="20" xfId="0" applyFill="1" applyBorder="1" applyAlignment="1">
      <alignment horizontal="center"/>
    </xf>
    <xf numFmtId="0" fontId="0" fillId="0" borderId="2" xfId="0" applyFill="1" applyBorder="1" applyAlignment="1">
      <alignment horizontal="left" vertical="top" indent="1"/>
    </xf>
    <xf numFmtId="0" fontId="0" fillId="0" borderId="6" xfId="0" applyBorder="1" applyAlignment="1">
      <alignment horizontal="left" vertical="top" indent="2"/>
    </xf>
    <xf numFmtId="0" fontId="0" fillId="0" borderId="15" xfId="0" applyBorder="1" applyAlignment="1">
      <alignment horizontal="left" vertical="top" indent="2"/>
    </xf>
    <xf numFmtId="0" fontId="0" fillId="0" borderId="1" xfId="0" applyBorder="1" applyAlignment="1">
      <alignment horizontal="left" vertical="top" indent="2"/>
    </xf>
    <xf numFmtId="0" fontId="0" fillId="0" borderId="53" xfId="0" applyFill="1" applyBorder="1" applyAlignment="1">
      <alignment horizontal="center"/>
    </xf>
    <xf numFmtId="0" fontId="0" fillId="0" borderId="48" xfId="0" applyFill="1" applyBorder="1" applyAlignment="1">
      <alignment horizontal="center"/>
    </xf>
    <xf numFmtId="0" fontId="0" fillId="0" borderId="7" xfId="0" applyFill="1" applyBorder="1" applyAlignment="1">
      <alignment horizontal="left" vertical="top" wrapText="1" indent="1"/>
    </xf>
    <xf numFmtId="0" fontId="0" fillId="0" borderId="7" xfId="0" applyFill="1" applyBorder="1" applyAlignment="1">
      <alignment horizontal="left" vertical="top" indent="1"/>
    </xf>
    <xf numFmtId="0" fontId="0" fillId="0" borderId="57" xfId="0" applyFill="1" applyBorder="1" applyAlignment="1">
      <alignment horizontal="left" vertical="top" wrapText="1" indent="2"/>
    </xf>
    <xf numFmtId="0" fontId="0" fillId="0" borderId="58" xfId="0" applyFill="1" applyBorder="1" applyAlignment="1">
      <alignment horizontal="left" vertical="top" wrapText="1" indent="2"/>
    </xf>
    <xf numFmtId="0" fontId="0" fillId="0" borderId="6" xfId="0" applyFill="1" applyBorder="1" applyAlignment="1">
      <alignment horizontal="left" vertical="top" wrapText="1" indent="1"/>
    </xf>
    <xf numFmtId="0" fontId="0" fillId="0" borderId="15" xfId="0" applyFill="1" applyBorder="1" applyAlignment="1">
      <alignment horizontal="left" vertical="top" indent="1"/>
    </xf>
    <xf numFmtId="0" fontId="0" fillId="0" borderId="8" xfId="0" applyFill="1" applyBorder="1" applyAlignment="1">
      <alignment horizontal="center" wrapText="1"/>
    </xf>
    <xf numFmtId="0" fontId="0" fillId="0" borderId="9" xfId="0" applyFill="1" applyBorder="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6" xfId="0" applyFill="1" applyBorder="1" applyAlignment="1">
      <alignment horizontal="center" wrapText="1"/>
    </xf>
    <xf numFmtId="0" fontId="0" fillId="0" borderId="15" xfId="0" applyFill="1" applyBorder="1" applyAlignment="1">
      <alignment horizontal="center" wrapText="1"/>
    </xf>
    <xf numFmtId="0" fontId="0" fillId="0" borderId="14" xfId="0" applyBorder="1" applyAlignment="1">
      <alignment horizontal="left" vertical="top" wrapText="1" indent="2"/>
    </xf>
    <xf numFmtId="0" fontId="0" fillId="0" borderId="12" xfId="0" applyBorder="1" applyAlignment="1">
      <alignment horizontal="left" vertical="top" wrapText="1" indent="2"/>
    </xf>
    <xf numFmtId="0" fontId="0" fillId="0" borderId="16" xfId="0" applyBorder="1" applyAlignment="1">
      <alignment horizontal="left" vertical="top" wrapText="1" indent="2"/>
    </xf>
    <xf numFmtId="0" fontId="0" fillId="0" borderId="10" xfId="0" applyBorder="1" applyAlignment="1">
      <alignment horizontal="left" vertical="top" wrapText="1" indent="2"/>
    </xf>
    <xf numFmtId="0" fontId="0" fillId="0" borderId="8" xfId="0" applyBorder="1" applyAlignment="1">
      <alignment horizontal="left" vertical="top" wrapText="1" indent="2"/>
    </xf>
    <xf numFmtId="0" fontId="0" fillId="0" borderId="11" xfId="0" applyBorder="1" applyAlignment="1">
      <alignment horizontal="left" vertical="top" wrapText="1" indent="2"/>
    </xf>
    <xf numFmtId="0" fontId="0" fillId="0" borderId="14" xfId="0" applyBorder="1" applyAlignment="1">
      <alignment horizontal="left" vertical="top" indent="2"/>
    </xf>
    <xf numFmtId="0" fontId="0" fillId="0" borderId="12" xfId="0" applyBorder="1" applyAlignment="1">
      <alignment horizontal="left" vertical="top" indent="2"/>
    </xf>
    <xf numFmtId="0" fontId="0" fillId="0" borderId="16" xfId="0" applyBorder="1" applyAlignment="1">
      <alignment horizontal="left" vertical="top" indent="2"/>
    </xf>
    <xf numFmtId="0" fontId="0" fillId="0" borderId="10" xfId="0" applyBorder="1" applyAlignment="1">
      <alignment horizontal="left" vertical="top" indent="2"/>
    </xf>
    <xf numFmtId="0" fontId="0" fillId="0" borderId="6" xfId="0" applyBorder="1" applyAlignment="1">
      <alignment horizontal="left"/>
    </xf>
    <xf numFmtId="0" fontId="0" fillId="0" borderId="15" xfId="0" applyBorder="1" applyAlignment="1">
      <alignment horizontal="left"/>
    </xf>
    <xf numFmtId="0" fontId="0" fillId="0" borderId="6" xfId="0" applyFill="1" applyBorder="1" applyAlignment="1">
      <alignment horizontal="left" vertical="top" wrapText="1" indent="2"/>
    </xf>
    <xf numFmtId="0" fontId="0" fillId="0" borderId="15" xfId="0" applyFill="1" applyBorder="1" applyAlignment="1">
      <alignment horizontal="left" vertical="top" wrapText="1" indent="2"/>
    </xf>
    <xf numFmtId="0" fontId="0" fillId="0" borderId="6" xfId="0" applyBorder="1" applyAlignment="1">
      <alignment horizontal="left" vertical="top" wrapText="1"/>
    </xf>
    <xf numFmtId="0" fontId="0" fillId="0" borderId="15" xfId="0" applyBorder="1" applyAlignment="1">
      <alignment horizontal="left" vertical="top" wrapText="1"/>
    </xf>
    <xf numFmtId="0" fontId="4" fillId="0" borderId="6"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12" xfId="0" applyFill="1" applyBorder="1" applyAlignment="1">
      <alignment horizontal="left" vertical="top" wrapText="1"/>
    </xf>
    <xf numFmtId="0" fontId="1" fillId="0" borderId="3" xfId="0" applyFont="1" applyBorder="1" applyAlignment="1">
      <alignment horizontal="center" vertical="center" wrapText="1"/>
    </xf>
    <xf numFmtId="0" fontId="1" fillId="0" borderId="18" xfId="0" applyFont="1" applyBorder="1" applyAlignment="1">
      <alignment horizontal="center" vertical="center" wrapText="1"/>
    </xf>
    <xf numFmtId="0" fontId="0" fillId="2" borderId="4" xfId="0" applyFill="1" applyBorder="1" applyAlignment="1">
      <alignment horizontal="left" vertical="center"/>
    </xf>
    <xf numFmtId="0" fontId="0" fillId="2" borderId="18" xfId="0" applyFill="1" applyBorder="1" applyAlignment="1">
      <alignment horizontal="left" vertical="center"/>
    </xf>
    <xf numFmtId="0" fontId="0" fillId="2" borderId="28" xfId="0" applyFill="1" applyBorder="1" applyAlignment="1">
      <alignment horizontal="left" vertical="center"/>
    </xf>
    <xf numFmtId="0" fontId="0" fillId="0" borderId="8" xfId="0" applyBorder="1" applyAlignment="1">
      <alignment horizontal="center"/>
    </xf>
    <xf numFmtId="0" fontId="0" fillId="0" borderId="11" xfId="0" applyBorder="1" applyAlignment="1">
      <alignment horizontal="center"/>
    </xf>
    <xf numFmtId="0" fontId="0" fillId="0" borderId="6"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12" xfId="0" applyFill="1" applyBorder="1" applyAlignment="1">
      <alignment horizont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left" vertical="top" indent="1"/>
    </xf>
    <xf numFmtId="0" fontId="0" fillId="0" borderId="1" xfId="0" applyFill="1" applyBorder="1" applyAlignment="1">
      <alignment horizontal="left" vertical="top" indent="1"/>
    </xf>
    <xf numFmtId="0" fontId="0" fillId="0" borderId="16" xfId="0" applyFill="1" applyBorder="1" applyAlignment="1">
      <alignment horizontal="left" vertical="top" wrapText="1" indent="1"/>
    </xf>
    <xf numFmtId="0" fontId="0" fillId="0" borderId="10" xfId="0" applyFill="1" applyBorder="1" applyAlignment="1">
      <alignment horizontal="left" vertical="top" wrapText="1" indent="1"/>
    </xf>
    <xf numFmtId="0" fontId="0" fillId="0" borderId="15" xfId="0" applyFill="1" applyBorder="1" applyAlignment="1">
      <alignment horizontal="left" vertical="top" wrapText="1" inden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0" fillId="0" borderId="57" xfId="0" applyBorder="1" applyAlignment="1">
      <alignment horizontal="left" vertical="top" indent="1"/>
    </xf>
    <xf numFmtId="0" fontId="0" fillId="0" borderId="58" xfId="0" applyBorder="1" applyAlignment="1">
      <alignment horizontal="left" vertical="top" indent="1"/>
    </xf>
    <xf numFmtId="0" fontId="0" fillId="0" borderId="8" xfId="0" applyFill="1" applyBorder="1" applyAlignment="1">
      <alignment horizontal="left" vertical="top" wrapText="1" indent="1"/>
    </xf>
    <xf numFmtId="0" fontId="0" fillId="0" borderId="11" xfId="0" applyFill="1" applyBorder="1" applyAlignment="1">
      <alignment horizontal="left" vertical="top" wrapText="1" indent="1"/>
    </xf>
    <xf numFmtId="0" fontId="0" fillId="0" borderId="0" xfId="0" applyAlignment="1">
      <alignment horizontal="right"/>
    </xf>
    <xf numFmtId="0" fontId="2" fillId="2" borderId="3" xfId="0" applyFont="1" applyFill="1" applyBorder="1" applyAlignment="1">
      <alignment horizontal="left" indent="5"/>
    </xf>
    <xf numFmtId="0" fontId="2" fillId="2" borderId="4" xfId="0" applyFont="1" applyFill="1" applyBorder="1" applyAlignment="1">
      <alignment horizontal="left" indent="5"/>
    </xf>
    <xf numFmtId="0" fontId="2" fillId="2" borderId="18" xfId="0" applyFont="1" applyFill="1" applyBorder="1" applyAlignment="1">
      <alignment horizontal="left" indent="5"/>
    </xf>
    <xf numFmtId="164" fontId="3" fillId="4" borderId="41" xfId="0" applyNumberFormat="1" applyFont="1" applyFill="1" applyBorder="1" applyAlignment="1">
      <alignment horizontal="center"/>
    </xf>
    <xf numFmtId="164" fontId="3" fillId="4" borderId="44" xfId="0" applyNumberFormat="1" applyFont="1" applyFill="1" applyBorder="1" applyAlignment="1">
      <alignment horizontal="center"/>
    </xf>
    <xf numFmtId="0" fontId="3" fillId="0" borderId="0" xfId="0" applyFont="1" applyFill="1" applyBorder="1" applyAlignment="1">
      <alignment horizontal="center"/>
    </xf>
    <xf numFmtId="164" fontId="3" fillId="4" borderId="38" xfId="0" applyNumberFormat="1" applyFont="1" applyFill="1" applyBorder="1" applyAlignment="1">
      <alignment horizontal="center"/>
    </xf>
    <xf numFmtId="164" fontId="3" fillId="4" borderId="45" xfId="0" applyNumberFormat="1" applyFont="1" applyFill="1" applyBorder="1" applyAlignment="1">
      <alignment horizontal="center"/>
    </xf>
    <xf numFmtId="164" fontId="3" fillId="4" borderId="40" xfId="0" applyNumberFormat="1" applyFont="1" applyFill="1" applyBorder="1" applyAlignment="1">
      <alignment horizontal="center"/>
    </xf>
    <xf numFmtId="164" fontId="3" fillId="4" borderId="51" xfId="0" applyNumberFormat="1" applyFont="1" applyFill="1" applyBorder="1" applyAlignment="1">
      <alignment horizontal="center"/>
    </xf>
    <xf numFmtId="0" fontId="1" fillId="0" borderId="54" xfId="0" applyFont="1" applyBorder="1" applyAlignment="1">
      <alignment horizontal="center" vertical="center" wrapText="1"/>
    </xf>
    <xf numFmtId="0" fontId="0" fillId="2" borderId="4" xfId="0" applyFill="1" applyBorder="1" applyAlignment="1">
      <alignment horizontal="left" wrapText="1"/>
    </xf>
    <xf numFmtId="0" fontId="0" fillId="2" borderId="18" xfId="0" applyFill="1" applyBorder="1" applyAlignment="1">
      <alignment horizontal="left" wrapText="1"/>
    </xf>
    <xf numFmtId="0" fontId="0" fillId="0" borderId="5" xfId="0" applyFill="1" applyBorder="1" applyAlignment="1">
      <alignment horizontal="left" vertical="top" indent="1"/>
    </xf>
    <xf numFmtId="0" fontId="0" fillId="0" borderId="31"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16" fontId="0" fillId="0" borderId="1" xfId="0" applyNumberFormat="1" applyFill="1" applyBorder="1" applyAlignment="1">
      <alignment horizontal="left" vertical="top" indent="1"/>
    </xf>
    <xf numFmtId="0" fontId="0" fillId="0" borderId="31" xfId="0" applyFill="1" applyBorder="1" applyAlignment="1">
      <alignment horizontal="center"/>
    </xf>
    <xf numFmtId="0" fontId="0" fillId="0" borderId="32" xfId="0" applyFill="1" applyBorder="1" applyAlignment="1">
      <alignment horizontal="center"/>
    </xf>
    <xf numFmtId="16" fontId="0" fillId="0" borderId="17" xfId="0" applyNumberFormat="1" applyFill="1" applyBorder="1" applyAlignment="1">
      <alignment horizontal="left" vertical="top" indent="1"/>
    </xf>
    <xf numFmtId="0" fontId="0" fillId="0" borderId="17" xfId="0" applyFill="1" applyBorder="1" applyAlignment="1">
      <alignment horizontal="left" vertical="top" indent="1"/>
    </xf>
    <xf numFmtId="0" fontId="0" fillId="0" borderId="1" xfId="0" applyBorder="1" applyAlignment="1">
      <alignment horizontal="center" vertical="top"/>
    </xf>
    <xf numFmtId="0" fontId="0" fillId="0" borderId="1" xfId="0" applyBorder="1" applyAlignment="1">
      <alignment horizontal="left" vertical="top"/>
    </xf>
    <xf numFmtId="164" fontId="9" fillId="4" borderId="40" xfId="0" applyNumberFormat="1" applyFont="1" applyFill="1" applyBorder="1" applyAlignment="1">
      <alignment horizontal="center"/>
    </xf>
    <xf numFmtId="0" fontId="0" fillId="0" borderId="35" xfId="0" applyBorder="1" applyAlignment="1">
      <alignment horizontal="center"/>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0" fillId="0" borderId="41" xfId="0" applyFill="1" applyBorder="1" applyAlignment="1">
      <alignment horizontal="center"/>
    </xf>
    <xf numFmtId="0" fontId="0" fillId="0" borderId="37" xfId="0" applyFill="1" applyBorder="1" applyAlignment="1">
      <alignment horizontal="center"/>
    </xf>
    <xf numFmtId="0" fontId="0" fillId="0" borderId="46" xfId="0" applyBorder="1" applyAlignment="1">
      <alignment horizontal="center"/>
    </xf>
    <xf numFmtId="0" fontId="0" fillId="0" borderId="41" xfId="0" applyBorder="1" applyAlignment="1">
      <alignment horizontal="center"/>
    </xf>
    <xf numFmtId="0" fontId="0" fillId="0" borderId="37" xfId="0" applyBorder="1" applyAlignment="1">
      <alignment horizontal="center"/>
    </xf>
    <xf numFmtId="0" fontId="0" fillId="0" borderId="35" xfId="0"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vertical="top"/>
    </xf>
    <xf numFmtId="0" fontId="0" fillId="0" borderId="2" xfId="0" applyFill="1" applyBorder="1" applyAlignment="1">
      <alignment horizontal="left" vertical="top"/>
    </xf>
    <xf numFmtId="0" fontId="0" fillId="0" borderId="1" xfId="0" applyFill="1" applyBorder="1" applyAlignment="1">
      <alignment horizontal="left" vertical="top"/>
    </xf>
    <xf numFmtId="164" fontId="3" fillId="4" borderId="39" xfId="0" applyNumberFormat="1" applyFont="1" applyFill="1" applyBorder="1" applyAlignment="1">
      <alignment horizontal="center"/>
    </xf>
    <xf numFmtId="164" fontId="3" fillId="4" borderId="18" xfId="0" applyNumberFormat="1" applyFont="1" applyFill="1" applyBorder="1" applyAlignment="1">
      <alignment horizontal="center"/>
    </xf>
    <xf numFmtId="164" fontId="3" fillId="3" borderId="4" xfId="0" applyNumberFormat="1" applyFont="1" applyFill="1" applyBorder="1" applyAlignment="1">
      <alignment horizontal="center"/>
    </xf>
    <xf numFmtId="164" fontId="9" fillId="3" borderId="60" xfId="0" applyNumberFormat="1" applyFont="1" applyFill="1" applyBorder="1" applyAlignment="1">
      <alignment horizontal="center"/>
    </xf>
    <xf numFmtId="0" fontId="0" fillId="0" borderId="1" xfId="0" applyBorder="1" applyAlignment="1">
      <alignment horizontal="left" vertical="top" wrapText="1"/>
    </xf>
    <xf numFmtId="0" fontId="1" fillId="0" borderId="40"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0" fillId="3" borderId="41" xfId="0" applyFont="1" applyFill="1" applyBorder="1" applyAlignment="1">
      <alignment wrapText="1"/>
    </xf>
    <xf numFmtId="0" fontId="0" fillId="3" borderId="44" xfId="0" applyFont="1" applyFill="1" applyBorder="1" applyAlignment="1">
      <alignment wrapText="1"/>
    </xf>
    <xf numFmtId="0" fontId="0" fillId="3" borderId="38" xfId="0" applyFont="1" applyFill="1" applyBorder="1" applyAlignment="1">
      <alignment wrapText="1"/>
    </xf>
    <xf numFmtId="0" fontId="0" fillId="3" borderId="45" xfId="0" applyFont="1" applyFill="1" applyBorder="1" applyAlignment="1">
      <alignment wrapText="1"/>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0" fillId="3" borderId="27"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21" xfId="0" applyFill="1" applyBorder="1" applyAlignment="1">
      <alignment horizontal="center"/>
    </xf>
    <xf numFmtId="0" fontId="0" fillId="3" borderId="35" xfId="0" applyFill="1" applyBorder="1" applyAlignment="1">
      <alignment horizontal="center"/>
    </xf>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0" fillId="0" borderId="28" xfId="0" applyFill="1" applyBorder="1" applyAlignment="1">
      <alignment horizontal="center"/>
    </xf>
    <xf numFmtId="0" fontId="0" fillId="0" borderId="0" xfId="0" applyFill="1" applyBorder="1" applyAlignment="1">
      <alignment horizontal="center"/>
    </xf>
    <xf numFmtId="0" fontId="1" fillId="0" borderId="41" xfId="0" applyFont="1" applyFill="1" applyBorder="1" applyAlignment="1">
      <alignment vertical="center" wrapText="1"/>
    </xf>
    <xf numFmtId="0" fontId="0" fillId="0" borderId="44" xfId="0" applyFill="1" applyBorder="1" applyAlignment="1">
      <alignment vertical="center" wrapText="1"/>
    </xf>
    <xf numFmtId="0" fontId="1" fillId="0" borderId="27" xfId="0" applyFont="1" applyFill="1" applyBorder="1" applyAlignment="1">
      <alignment horizontal="left" vertical="top" wrapText="1"/>
    </xf>
    <xf numFmtId="0" fontId="1" fillId="0" borderId="29" xfId="0" applyFont="1" applyFill="1" applyBorder="1" applyAlignment="1">
      <alignment horizontal="left" vertical="top" wrapText="1"/>
    </xf>
    <xf numFmtId="16" fontId="1" fillId="0" borderId="41" xfId="0" applyNumberFormat="1" applyFont="1" applyFill="1" applyBorder="1" applyAlignment="1">
      <alignment horizontal="left" vertical="center" wrapText="1"/>
    </xf>
    <xf numFmtId="0" fontId="0" fillId="2" borderId="4" xfId="0" applyFill="1" applyBorder="1" applyAlignment="1">
      <alignment horizontal="center"/>
    </xf>
    <xf numFmtId="0" fontId="1" fillId="0" borderId="32"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3" borderId="40" xfId="0" applyFont="1" applyFill="1" applyBorder="1" applyAlignment="1">
      <alignment wrapText="1"/>
    </xf>
    <xf numFmtId="0" fontId="0" fillId="3" borderId="51" xfId="0" applyFont="1" applyFill="1" applyBorder="1" applyAlignment="1">
      <alignment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0" fillId="3" borderId="36" xfId="0" applyFill="1" applyBorder="1" applyAlignment="1">
      <alignment horizontal="center"/>
    </xf>
    <xf numFmtId="0" fontId="0" fillId="0" borderId="13" xfId="0" applyFill="1"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9" xfId="0" applyBorder="1" applyAlignment="1">
      <alignment horizontal="center"/>
    </xf>
  </cellXfs>
  <cellStyles count="2">
    <cellStyle name="Standard" xfId="0" builtinId="0"/>
    <cellStyle name="Standard 2" xfId="1" xr:uid="{00000000-0005-0000-0000-000001000000}"/>
  </cellStyles>
  <dxfs count="492">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theme="6" tint="0.39994506668294322"/>
        </patternFill>
      </fill>
    </dxf>
    <dxf>
      <fill>
        <patternFill>
          <bgColor theme="5" tint="0.39994506668294322"/>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7"/>
  <sheetViews>
    <sheetView tabSelected="1" topLeftCell="A4" zoomScale="70" zoomScaleNormal="70" workbookViewId="0">
      <selection activeCell="M17" sqref="M17"/>
    </sheetView>
  </sheetViews>
  <sheetFormatPr baseColWidth="10" defaultRowHeight="12.5" x14ac:dyDescent="0.25"/>
  <cols>
    <col min="1" max="1" width="2.1796875" customWidth="1"/>
    <col min="2" max="2" width="18.1796875" customWidth="1"/>
    <col min="3" max="3" width="18.81640625" customWidth="1"/>
    <col min="4" max="4" width="2.1796875" customWidth="1"/>
    <col min="5" max="6" width="24.81640625" customWidth="1"/>
    <col min="7" max="7" width="2.1796875" customWidth="1"/>
    <col min="8" max="8" width="21.1796875" customWidth="1"/>
    <col min="9" max="9" width="20.1796875" customWidth="1"/>
    <col min="10" max="10" width="2.1796875" customWidth="1"/>
    <col min="11" max="11" width="31.453125" customWidth="1"/>
  </cols>
  <sheetData>
    <row r="2" spans="1:13" s="155" customFormat="1" ht="15.75" customHeight="1" x14ac:dyDescent="0.35">
      <c r="B2" s="155" t="s">
        <v>258</v>
      </c>
      <c r="M2" s="156"/>
    </row>
    <row r="4" spans="1:13" s="136" customFormat="1" ht="13" thickBot="1" x14ac:dyDescent="0.3"/>
    <row r="5" spans="1:13" x14ac:dyDescent="0.25">
      <c r="B5" s="159" t="s">
        <v>169</v>
      </c>
      <c r="C5" s="166" t="s">
        <v>170</v>
      </c>
      <c r="D5" s="136"/>
      <c r="E5" s="136"/>
    </row>
    <row r="6" spans="1:13" x14ac:dyDescent="0.25">
      <c r="C6" s="167" t="s">
        <v>30</v>
      </c>
      <c r="D6" s="136"/>
      <c r="E6" s="136"/>
    </row>
    <row r="7" spans="1:13" ht="13" thickBot="1" x14ac:dyDescent="0.3">
      <c r="C7" s="168" t="s">
        <v>31</v>
      </c>
      <c r="D7" s="136"/>
      <c r="E7" s="136"/>
    </row>
    <row r="8" spans="1:13" ht="13" thickBot="1" x14ac:dyDescent="0.3">
      <c r="C8" s="136"/>
      <c r="D8" s="136"/>
      <c r="E8" s="136"/>
    </row>
    <row r="9" spans="1:13" ht="13" thickBot="1" x14ac:dyDescent="0.3">
      <c r="C9" s="169" t="s">
        <v>256</v>
      </c>
      <c r="D9" s="136"/>
      <c r="E9" s="136"/>
    </row>
    <row r="10" spans="1:13" s="136" customFormat="1" x14ac:dyDescent="0.25">
      <c r="E10" s="154"/>
    </row>
    <row r="11" spans="1:13" s="136" customFormat="1" ht="13" thickBot="1" x14ac:dyDescent="0.3">
      <c r="E11" s="154"/>
    </row>
    <row r="12" spans="1:13" ht="16" thickBot="1" x14ac:dyDescent="0.4">
      <c r="A12" s="109"/>
      <c r="B12" s="258" t="s">
        <v>171</v>
      </c>
      <c r="C12" s="259"/>
      <c r="D12" s="111"/>
      <c r="E12" s="260"/>
      <c r="F12" s="261"/>
      <c r="G12" s="111"/>
      <c r="H12" s="247" t="s">
        <v>223</v>
      </c>
      <c r="I12" s="248"/>
      <c r="J12" s="112"/>
      <c r="K12" s="110" t="s">
        <v>14</v>
      </c>
    </row>
    <row r="13" spans="1:13" ht="16" thickBot="1" x14ac:dyDescent="0.4">
      <c r="A13" s="109"/>
      <c r="B13" s="110"/>
      <c r="C13" s="110"/>
      <c r="D13" s="106"/>
      <c r="E13" s="110" t="s">
        <v>172</v>
      </c>
      <c r="F13" s="110" t="s">
        <v>173</v>
      </c>
      <c r="G13" s="111"/>
      <c r="H13" s="110" t="s">
        <v>172</v>
      </c>
      <c r="I13" s="110" t="s">
        <v>173</v>
      </c>
      <c r="J13" s="112"/>
      <c r="K13" s="110"/>
    </row>
    <row r="14" spans="1:13" s="93" customFormat="1" ht="13" thickBot="1" x14ac:dyDescent="0.3">
      <c r="A14" s="131"/>
      <c r="B14" s="249" t="s">
        <v>174</v>
      </c>
      <c r="C14" s="249"/>
      <c r="D14" s="249"/>
      <c r="E14" s="249"/>
      <c r="F14" s="249"/>
      <c r="G14" s="249"/>
      <c r="H14" s="251"/>
      <c r="I14" s="249"/>
      <c r="J14" s="249"/>
      <c r="K14" s="250"/>
    </row>
    <row r="15" spans="1:13" x14ac:dyDescent="0.25">
      <c r="A15" s="206"/>
      <c r="B15" s="264" t="s">
        <v>175</v>
      </c>
      <c r="C15" s="265"/>
      <c r="D15" s="96"/>
      <c r="E15" s="252"/>
      <c r="F15" s="253"/>
      <c r="G15" s="108"/>
      <c r="H15" s="151"/>
      <c r="I15" s="151"/>
      <c r="J15" s="94"/>
      <c r="K15" s="120"/>
    </row>
    <row r="16" spans="1:13" x14ac:dyDescent="0.25">
      <c r="A16" s="206"/>
      <c r="B16" s="218" t="s">
        <v>176</v>
      </c>
      <c r="C16" s="266"/>
      <c r="D16" s="105"/>
      <c r="E16" s="254"/>
      <c r="F16" s="255"/>
      <c r="G16" s="121"/>
      <c r="H16" s="151"/>
      <c r="I16" s="151"/>
      <c r="J16" s="94"/>
      <c r="K16" s="188"/>
    </row>
    <row r="17" spans="1:11" ht="13" thickBot="1" x14ac:dyDescent="0.3">
      <c r="A17" s="206"/>
      <c r="B17" s="245" t="s">
        <v>177</v>
      </c>
      <c r="C17" s="246"/>
      <c r="D17" s="105"/>
      <c r="E17" s="256"/>
      <c r="F17" s="257"/>
      <c r="G17" s="121"/>
      <c r="H17" s="151"/>
      <c r="I17" s="151"/>
      <c r="J17" s="97"/>
      <c r="K17" s="199"/>
    </row>
    <row r="18" spans="1:11" ht="13" thickBot="1" x14ac:dyDescent="0.3">
      <c r="A18" s="131"/>
      <c r="B18" s="249" t="s">
        <v>178</v>
      </c>
      <c r="C18" s="249"/>
      <c r="D18" s="249"/>
      <c r="E18" s="249"/>
      <c r="F18" s="249"/>
      <c r="G18" s="249"/>
      <c r="H18" s="249"/>
      <c r="I18" s="249"/>
      <c r="J18" s="249"/>
      <c r="K18" s="250"/>
    </row>
    <row r="19" spans="1:11" x14ac:dyDescent="0.25">
      <c r="A19" s="206"/>
      <c r="B19" s="262" t="s">
        <v>179</v>
      </c>
      <c r="C19" s="262"/>
      <c r="D19" s="96"/>
      <c r="E19" s="252"/>
      <c r="F19" s="253"/>
      <c r="G19" s="103"/>
      <c r="H19" s="151"/>
      <c r="I19" s="151"/>
      <c r="J19" s="96"/>
      <c r="K19" s="119"/>
    </row>
    <row r="20" spans="1:11" x14ac:dyDescent="0.25">
      <c r="A20" s="206"/>
      <c r="B20" s="263" t="s">
        <v>180</v>
      </c>
      <c r="C20" s="263"/>
      <c r="D20" s="95"/>
      <c r="E20" s="254"/>
      <c r="F20" s="255"/>
      <c r="G20" s="107"/>
      <c r="H20" s="151"/>
      <c r="I20" s="151"/>
      <c r="J20" s="94"/>
      <c r="K20" s="120"/>
    </row>
    <row r="21" spans="1:11" ht="163" thickBot="1" x14ac:dyDescent="0.3">
      <c r="A21" s="206"/>
      <c r="B21" s="269" t="s">
        <v>181</v>
      </c>
      <c r="C21" s="270"/>
      <c r="D21" s="97"/>
      <c r="E21" s="124" t="s">
        <v>182</v>
      </c>
      <c r="F21" s="99" t="s">
        <v>183</v>
      </c>
      <c r="G21" s="128"/>
      <c r="H21" s="151"/>
      <c r="I21" s="151"/>
      <c r="J21" s="94"/>
      <c r="K21" s="188"/>
    </row>
    <row r="22" spans="1:11" s="93" customFormat="1" ht="13" thickBot="1" x14ac:dyDescent="0.3">
      <c r="A22" s="131"/>
      <c r="B22" s="249"/>
      <c r="C22" s="249"/>
      <c r="D22" s="249"/>
      <c r="E22" s="249"/>
      <c r="F22" s="249"/>
      <c r="G22" s="249"/>
      <c r="H22" s="249"/>
      <c r="I22" s="249"/>
      <c r="J22" s="249"/>
      <c r="K22" s="250"/>
    </row>
    <row r="23" spans="1:11" x14ac:dyDescent="0.25">
      <c r="A23" s="207"/>
      <c r="B23" s="208" t="s">
        <v>184</v>
      </c>
      <c r="C23" s="208"/>
      <c r="D23" s="98"/>
      <c r="E23" s="220" t="s">
        <v>185</v>
      </c>
      <c r="F23" s="221"/>
      <c r="G23" s="75"/>
      <c r="H23" s="151"/>
      <c r="I23" s="151"/>
      <c r="J23" s="94"/>
      <c r="K23" s="120"/>
    </row>
    <row r="24" spans="1:11" x14ac:dyDescent="0.25">
      <c r="A24" s="207"/>
      <c r="B24" s="218" t="s">
        <v>186</v>
      </c>
      <c r="C24" s="219"/>
      <c r="D24" s="100"/>
      <c r="E24" s="100"/>
      <c r="F24" s="222" t="s">
        <v>187</v>
      </c>
      <c r="G24" s="107"/>
      <c r="H24" s="151"/>
      <c r="I24" s="151"/>
      <c r="J24" s="94"/>
      <c r="K24" s="120"/>
    </row>
    <row r="25" spans="1:11" ht="25" x14ac:dyDescent="0.25">
      <c r="A25" s="207"/>
      <c r="B25" s="209" t="s">
        <v>188</v>
      </c>
      <c r="C25" s="210"/>
      <c r="D25" s="97"/>
      <c r="E25" s="113" t="s">
        <v>189</v>
      </c>
      <c r="F25" s="223"/>
      <c r="G25" s="129"/>
      <c r="H25" s="151"/>
      <c r="I25" s="151"/>
      <c r="J25" s="94"/>
      <c r="K25" s="120"/>
    </row>
    <row r="26" spans="1:11" ht="25" x14ac:dyDescent="0.25">
      <c r="A26" s="207"/>
      <c r="B26" s="211" t="s">
        <v>190</v>
      </c>
      <c r="C26" s="211"/>
      <c r="D26" s="94"/>
      <c r="E26" s="113" t="s">
        <v>191</v>
      </c>
      <c r="F26" s="224"/>
      <c r="G26" s="129"/>
      <c r="H26" s="151"/>
      <c r="I26" s="151"/>
      <c r="J26" s="94"/>
      <c r="K26" s="188"/>
    </row>
    <row r="27" spans="1:11" ht="63" thickBot="1" x14ac:dyDescent="0.3">
      <c r="A27" s="127"/>
      <c r="B27" s="214" t="s">
        <v>192</v>
      </c>
      <c r="C27" s="215"/>
      <c r="D27" s="100"/>
      <c r="E27" s="101" t="s">
        <v>224</v>
      </c>
      <c r="F27" s="132" t="s">
        <v>193</v>
      </c>
      <c r="G27" s="125"/>
      <c r="H27" s="151"/>
      <c r="I27" s="151"/>
      <c r="J27" s="94"/>
      <c r="K27" s="188"/>
    </row>
    <row r="28" spans="1:11" s="93" customFormat="1" ht="13" thickBot="1" x14ac:dyDescent="0.3">
      <c r="A28" s="131"/>
      <c r="B28" s="249"/>
      <c r="C28" s="249"/>
      <c r="D28" s="249"/>
      <c r="E28" s="249"/>
      <c r="F28" s="249"/>
      <c r="G28" s="249"/>
      <c r="H28" s="249"/>
      <c r="I28" s="249"/>
      <c r="J28" s="249"/>
      <c r="K28" s="250"/>
    </row>
    <row r="29" spans="1:11" ht="114.5" x14ac:dyDescent="0.25">
      <c r="A29" s="212"/>
      <c r="B29" s="271" t="s">
        <v>194</v>
      </c>
      <c r="C29" s="272"/>
      <c r="D29" s="100"/>
      <c r="E29" s="122" t="s">
        <v>195</v>
      </c>
      <c r="F29" s="123" t="s">
        <v>196</v>
      </c>
      <c r="G29" s="102"/>
      <c r="H29" s="151"/>
      <c r="I29" s="151"/>
      <c r="J29" s="94"/>
      <c r="K29" s="120"/>
    </row>
    <row r="30" spans="1:11" ht="201" x14ac:dyDescent="0.25">
      <c r="A30" s="207"/>
      <c r="B30" s="263" t="s">
        <v>197</v>
      </c>
      <c r="C30" s="263"/>
      <c r="D30" s="95"/>
      <c r="E30" s="115" t="s">
        <v>198</v>
      </c>
      <c r="F30" s="114" t="s">
        <v>199</v>
      </c>
      <c r="G30" s="130"/>
      <c r="H30" s="151"/>
      <c r="I30" s="151"/>
      <c r="J30" s="94"/>
      <c r="K30" s="187"/>
    </row>
    <row r="31" spans="1:11" x14ac:dyDescent="0.25">
      <c r="A31" s="207"/>
      <c r="B31" s="218" t="s">
        <v>200</v>
      </c>
      <c r="C31" s="266"/>
      <c r="D31" s="98"/>
      <c r="E31" s="267" t="s">
        <v>201</v>
      </c>
      <c r="F31" s="268"/>
      <c r="G31" s="126"/>
      <c r="H31" s="151"/>
      <c r="I31" s="151"/>
      <c r="J31" s="94"/>
      <c r="K31" s="188"/>
    </row>
    <row r="32" spans="1:11" ht="13" x14ac:dyDescent="0.25">
      <c r="A32" s="207"/>
      <c r="B32" s="227" t="s">
        <v>202</v>
      </c>
      <c r="C32" s="228"/>
      <c r="D32" s="94"/>
      <c r="E32" s="243" t="s">
        <v>203</v>
      </c>
      <c r="F32" s="244"/>
      <c r="G32" s="116"/>
      <c r="H32" s="151"/>
      <c r="I32" s="151"/>
      <c r="J32" s="94"/>
      <c r="K32" s="120"/>
    </row>
    <row r="33" spans="1:11" ht="13" x14ac:dyDescent="0.25">
      <c r="A33" s="207"/>
      <c r="B33" s="229"/>
      <c r="C33" s="230"/>
      <c r="D33" s="94"/>
      <c r="E33" s="237" t="s">
        <v>204</v>
      </c>
      <c r="F33" s="238"/>
      <c r="G33" s="117"/>
      <c r="H33" s="151"/>
      <c r="I33" s="151"/>
      <c r="J33" s="94"/>
      <c r="K33" s="120"/>
    </row>
    <row r="34" spans="1:11" ht="13" x14ac:dyDescent="0.25">
      <c r="A34" s="207"/>
      <c r="B34" s="229"/>
      <c r="C34" s="230"/>
      <c r="D34" s="94"/>
      <c r="E34" s="237" t="s">
        <v>205</v>
      </c>
      <c r="F34" s="238"/>
      <c r="G34" s="117"/>
      <c r="H34" s="151"/>
      <c r="I34" s="151"/>
      <c r="J34" s="94"/>
      <c r="K34" s="120"/>
    </row>
    <row r="35" spans="1:11" ht="13" x14ac:dyDescent="0.25">
      <c r="A35" s="207"/>
      <c r="B35" s="229"/>
      <c r="C35" s="230"/>
      <c r="D35" s="94"/>
      <c r="E35" s="237" t="s">
        <v>206</v>
      </c>
      <c r="F35" s="238"/>
      <c r="G35" s="117"/>
      <c r="H35" s="151"/>
      <c r="I35" s="151"/>
      <c r="J35" s="94"/>
      <c r="K35" s="120"/>
    </row>
    <row r="36" spans="1:11" ht="13" x14ac:dyDescent="0.25">
      <c r="A36" s="207"/>
      <c r="B36" s="229"/>
      <c r="C36" s="230"/>
      <c r="D36" s="94"/>
      <c r="E36" s="237" t="s">
        <v>207</v>
      </c>
      <c r="F36" s="238"/>
      <c r="G36" s="117"/>
      <c r="H36" s="151"/>
      <c r="I36" s="151"/>
      <c r="J36" s="94"/>
      <c r="K36" s="120"/>
    </row>
    <row r="37" spans="1:11" ht="13" x14ac:dyDescent="0.25">
      <c r="A37" s="207"/>
      <c r="B37" s="231"/>
      <c r="C37" s="232"/>
      <c r="D37" s="94"/>
      <c r="E37" s="237" t="s">
        <v>208</v>
      </c>
      <c r="F37" s="238"/>
      <c r="G37" s="117"/>
      <c r="H37" s="151"/>
      <c r="I37" s="151"/>
      <c r="J37" s="94"/>
      <c r="K37" s="120"/>
    </row>
    <row r="38" spans="1:11" ht="13" x14ac:dyDescent="0.25">
      <c r="A38" s="207"/>
      <c r="B38" s="227" t="s">
        <v>209</v>
      </c>
      <c r="C38" s="228"/>
      <c r="D38" s="94"/>
      <c r="E38" s="241" t="s">
        <v>210</v>
      </c>
      <c r="F38" s="242"/>
      <c r="G38" s="116"/>
      <c r="H38" s="151"/>
      <c r="I38" s="151"/>
      <c r="J38" s="94"/>
      <c r="K38" s="188"/>
    </row>
    <row r="39" spans="1:11" ht="13" x14ac:dyDescent="0.25">
      <c r="A39" s="207"/>
      <c r="B39" s="229"/>
      <c r="C39" s="230"/>
      <c r="D39" s="94"/>
      <c r="E39" s="237" t="s">
        <v>211</v>
      </c>
      <c r="F39" s="238"/>
      <c r="G39" s="117"/>
      <c r="H39" s="151"/>
      <c r="I39" s="151"/>
      <c r="J39" s="94"/>
      <c r="K39" s="120"/>
    </row>
    <row r="40" spans="1:11" ht="13" x14ac:dyDescent="0.25">
      <c r="A40" s="207"/>
      <c r="B40" s="229"/>
      <c r="C40" s="230"/>
      <c r="D40" s="94"/>
      <c r="E40" s="237" t="s">
        <v>212</v>
      </c>
      <c r="F40" s="238"/>
      <c r="G40" s="117"/>
      <c r="H40" s="151"/>
      <c r="I40" s="151"/>
      <c r="J40" s="94"/>
      <c r="K40" s="120"/>
    </row>
    <row r="41" spans="1:11" ht="13" x14ac:dyDescent="0.25">
      <c r="A41" s="207"/>
      <c r="B41" s="229"/>
      <c r="C41" s="230"/>
      <c r="D41" s="94"/>
      <c r="E41" s="237" t="s">
        <v>213</v>
      </c>
      <c r="F41" s="238"/>
      <c r="G41" s="117"/>
      <c r="H41" s="151"/>
      <c r="I41" s="151"/>
      <c r="J41" s="94"/>
      <c r="K41" s="120"/>
    </row>
    <row r="42" spans="1:11" ht="13" x14ac:dyDescent="0.25">
      <c r="A42" s="207"/>
      <c r="B42" s="229"/>
      <c r="C42" s="230"/>
      <c r="D42" s="94"/>
      <c r="E42" s="237" t="s">
        <v>214</v>
      </c>
      <c r="F42" s="238"/>
      <c r="G42" s="117"/>
      <c r="H42" s="151"/>
      <c r="I42" s="151"/>
      <c r="J42" s="94"/>
      <c r="K42" s="120"/>
    </row>
    <row r="43" spans="1:11" ht="13" x14ac:dyDescent="0.25">
      <c r="A43" s="207"/>
      <c r="B43" s="231"/>
      <c r="C43" s="232"/>
      <c r="D43" s="97"/>
      <c r="E43" s="237" t="s">
        <v>215</v>
      </c>
      <c r="F43" s="238"/>
      <c r="G43" s="117"/>
      <c r="H43" s="151"/>
      <c r="I43" s="151"/>
      <c r="J43" s="94"/>
      <c r="K43" s="120"/>
    </row>
    <row r="44" spans="1:11" ht="13" x14ac:dyDescent="0.25">
      <c r="A44" s="207"/>
      <c r="B44" s="233" t="s">
        <v>216</v>
      </c>
      <c r="C44" s="234"/>
      <c r="D44" s="94"/>
      <c r="E44" s="241" t="s">
        <v>217</v>
      </c>
      <c r="F44" s="242"/>
      <c r="G44" s="116"/>
      <c r="H44" s="151"/>
      <c r="I44" s="151"/>
      <c r="J44" s="94"/>
      <c r="K44" s="120"/>
    </row>
    <row r="45" spans="1:11" ht="13" x14ac:dyDescent="0.25">
      <c r="A45" s="207"/>
      <c r="B45" s="235"/>
      <c r="C45" s="236"/>
      <c r="D45" s="94"/>
      <c r="E45" s="237" t="s">
        <v>218</v>
      </c>
      <c r="F45" s="238"/>
      <c r="G45" s="118"/>
      <c r="H45" s="151"/>
      <c r="I45" s="151"/>
      <c r="J45" s="94"/>
      <c r="K45" s="120"/>
    </row>
    <row r="46" spans="1:11" x14ac:dyDescent="0.25">
      <c r="A46" s="207"/>
      <c r="B46" s="239" t="s">
        <v>219</v>
      </c>
      <c r="C46" s="240"/>
      <c r="D46" s="98"/>
      <c r="E46" s="225" t="s">
        <v>220</v>
      </c>
      <c r="F46" s="226"/>
      <c r="G46" s="130"/>
      <c r="H46" s="151"/>
      <c r="I46" s="151"/>
      <c r="J46" s="94"/>
      <c r="K46" s="120"/>
    </row>
    <row r="47" spans="1:11" ht="13" thickBot="1" x14ac:dyDescent="0.3">
      <c r="A47" s="213"/>
      <c r="B47" s="216" t="s">
        <v>221</v>
      </c>
      <c r="C47" s="217"/>
      <c r="D47" s="133"/>
      <c r="E47" s="204" t="s">
        <v>222</v>
      </c>
      <c r="F47" s="205"/>
      <c r="G47" s="134"/>
      <c r="H47" s="151"/>
      <c r="I47" s="151"/>
      <c r="J47" s="104"/>
      <c r="K47" s="200"/>
    </row>
  </sheetData>
  <mergeCells count="54">
    <mergeCell ref="E31:F31"/>
    <mergeCell ref="E19:F19"/>
    <mergeCell ref="E20:F20"/>
    <mergeCell ref="B21:C21"/>
    <mergeCell ref="B31:C31"/>
    <mergeCell ref="B29:C29"/>
    <mergeCell ref="B30:C30"/>
    <mergeCell ref="B28:K28"/>
    <mergeCell ref="B17:C17"/>
    <mergeCell ref="H12:I12"/>
    <mergeCell ref="B18:K18"/>
    <mergeCell ref="B14:K14"/>
    <mergeCell ref="B22:K22"/>
    <mergeCell ref="E15:F15"/>
    <mergeCell ref="E16:F16"/>
    <mergeCell ref="E17:F17"/>
    <mergeCell ref="B12:C12"/>
    <mergeCell ref="E12:F12"/>
    <mergeCell ref="B19:C19"/>
    <mergeCell ref="B20:C20"/>
    <mergeCell ref="B15:C15"/>
    <mergeCell ref="B16:C16"/>
    <mergeCell ref="E36:F36"/>
    <mergeCell ref="B32:C37"/>
    <mergeCell ref="E32:F32"/>
    <mergeCell ref="E33:F33"/>
    <mergeCell ref="E34:F34"/>
    <mergeCell ref="E35:F35"/>
    <mergeCell ref="E43:F43"/>
    <mergeCell ref="B46:C46"/>
    <mergeCell ref="E44:F44"/>
    <mergeCell ref="E45:F45"/>
    <mergeCell ref="E37:F37"/>
    <mergeCell ref="E38:F38"/>
    <mergeCell ref="E39:F39"/>
    <mergeCell ref="E40:F40"/>
    <mergeCell ref="E41:F41"/>
    <mergeCell ref="E42:F42"/>
    <mergeCell ref="E47:F47"/>
    <mergeCell ref="A15:A17"/>
    <mergeCell ref="A23:A26"/>
    <mergeCell ref="B23:C23"/>
    <mergeCell ref="B25:C25"/>
    <mergeCell ref="B26:C26"/>
    <mergeCell ref="A29:A47"/>
    <mergeCell ref="B27:C27"/>
    <mergeCell ref="A19:A21"/>
    <mergeCell ref="B47:C47"/>
    <mergeCell ref="B24:C24"/>
    <mergeCell ref="E23:F23"/>
    <mergeCell ref="F24:F26"/>
    <mergeCell ref="E46:F46"/>
    <mergeCell ref="B38:C43"/>
    <mergeCell ref="B44:C45"/>
  </mergeCells>
  <conditionalFormatting sqref="H16">
    <cfRule type="cellIs" dxfId="491" priority="17" operator="equal">
      <formula>"non-compliant"</formula>
    </cfRule>
    <cfRule type="cellIs" dxfId="490" priority="18" operator="equal">
      <formula>"compliant"</formula>
    </cfRule>
  </conditionalFormatting>
  <conditionalFormatting sqref="I16">
    <cfRule type="cellIs" dxfId="489" priority="15" operator="equal">
      <formula>"non-compliant"</formula>
    </cfRule>
    <cfRule type="cellIs" dxfId="488" priority="16" operator="equal">
      <formula>"compliant"</formula>
    </cfRule>
  </conditionalFormatting>
  <conditionalFormatting sqref="I17">
    <cfRule type="cellIs" dxfId="487" priority="13" operator="equal">
      <formula>"non-compliant"</formula>
    </cfRule>
    <cfRule type="cellIs" dxfId="486" priority="14" operator="equal">
      <formula>"compliant"</formula>
    </cfRule>
  </conditionalFormatting>
  <conditionalFormatting sqref="H17">
    <cfRule type="cellIs" dxfId="485" priority="11" operator="equal">
      <formula>"non-compliant"</formula>
    </cfRule>
    <cfRule type="cellIs" dxfId="484" priority="12" operator="equal">
      <formula>"compliant"</formula>
    </cfRule>
  </conditionalFormatting>
  <conditionalFormatting sqref="H15">
    <cfRule type="cellIs" dxfId="483" priority="9" operator="equal">
      <formula>"non-compliant"</formula>
    </cfRule>
    <cfRule type="cellIs" dxfId="482" priority="10" operator="equal">
      <formula>"compliant"</formula>
    </cfRule>
  </conditionalFormatting>
  <conditionalFormatting sqref="I15">
    <cfRule type="cellIs" dxfId="481" priority="7" operator="equal">
      <formula>"non-compliant"</formula>
    </cfRule>
    <cfRule type="cellIs" dxfId="480" priority="8" operator="equal">
      <formula>"compliant"</formula>
    </cfRule>
  </conditionalFormatting>
  <conditionalFormatting sqref="H19:I21">
    <cfRule type="cellIs" dxfId="479" priority="5" operator="equal">
      <formula>"non-compliant"</formula>
    </cfRule>
    <cfRule type="cellIs" dxfId="478" priority="6" operator="equal">
      <formula>"compliant"</formula>
    </cfRule>
  </conditionalFormatting>
  <conditionalFormatting sqref="H23:I27">
    <cfRule type="cellIs" dxfId="477" priority="3" operator="equal">
      <formula>"non-compliant"</formula>
    </cfRule>
    <cfRule type="cellIs" dxfId="476" priority="4" operator="equal">
      <formula>"compliant"</formula>
    </cfRule>
  </conditionalFormatting>
  <conditionalFormatting sqref="H29:I47">
    <cfRule type="cellIs" dxfId="475" priority="1" operator="equal">
      <formula>"non-compliant"</formula>
    </cfRule>
    <cfRule type="cellIs" dxfId="474" priority="2" operator="equal">
      <formula>"compliant"</formula>
    </cfRule>
  </conditionalFormatting>
  <dataValidations count="1">
    <dataValidation type="list" allowBlank="1" showInputMessage="1" showErrorMessage="1" sqref="H15:I17 H19:I21 H23:I27 H29:I47" xr:uid="{00000000-0002-0000-00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B271"/>
  <sheetViews>
    <sheetView topLeftCell="A37" zoomScale="60" zoomScaleNormal="60" workbookViewId="0">
      <selection activeCell="Q46" sqref="Q46"/>
    </sheetView>
  </sheetViews>
  <sheetFormatPr baseColWidth="10" defaultRowHeight="12.5" x14ac:dyDescent="0.25"/>
  <cols>
    <col min="1" max="1" width="2.1796875" customWidth="1"/>
    <col min="2" max="2" width="2.1796875" style="15" customWidth="1"/>
    <col min="3" max="3" width="39.1796875" customWidth="1"/>
    <col min="4" max="4" width="2.1796875" customWidth="1"/>
    <col min="5" max="5" width="53" customWidth="1"/>
    <col min="6" max="6" width="2.1796875" customWidth="1"/>
    <col min="7" max="7" width="21.81640625" customWidth="1"/>
    <col min="8" max="8" width="2.1796875" customWidth="1"/>
    <col min="9" max="9" width="47.453125" customWidth="1"/>
    <col min="13" max="13" width="10" customWidth="1"/>
  </cols>
  <sheetData>
    <row r="2" spans="2:80" s="157" customFormat="1" ht="15.5" x14ac:dyDescent="0.35">
      <c r="B2" s="155" t="s">
        <v>259</v>
      </c>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row>
    <row r="3" spans="2:80" s="136" customFormat="1" x14ac:dyDescent="0.25">
      <c r="G3" s="103"/>
      <c r="H3" s="103"/>
      <c r="I3" s="103"/>
    </row>
    <row r="4" spans="2:80" s="136" customFormat="1" ht="13" thickBot="1" x14ac:dyDescent="0.3">
      <c r="G4" s="103"/>
      <c r="H4" s="103"/>
      <c r="I4" s="103"/>
    </row>
    <row r="5" spans="2:80" x14ac:dyDescent="0.25">
      <c r="C5" s="273" t="s">
        <v>169</v>
      </c>
      <c r="D5" s="273"/>
      <c r="E5" s="166" t="s">
        <v>170</v>
      </c>
      <c r="G5" s="47"/>
      <c r="H5" s="47"/>
      <c r="I5" s="47"/>
    </row>
    <row r="6" spans="2:80" x14ac:dyDescent="0.25">
      <c r="E6" s="167" t="s">
        <v>30</v>
      </c>
      <c r="G6" s="47"/>
      <c r="H6" s="47"/>
      <c r="I6" s="47"/>
    </row>
    <row r="7" spans="2:80" ht="13" thickBot="1" x14ac:dyDescent="0.3">
      <c r="E7" s="168" t="s">
        <v>31</v>
      </c>
      <c r="G7" s="47"/>
      <c r="H7" s="47"/>
      <c r="I7" s="47"/>
    </row>
    <row r="8" spans="2:80" ht="13" thickBot="1" x14ac:dyDescent="0.3">
      <c r="G8" s="47"/>
      <c r="H8" s="47"/>
      <c r="I8" s="47"/>
    </row>
    <row r="9" spans="2:80" ht="13" thickBot="1" x14ac:dyDescent="0.3">
      <c r="E9" s="169" t="s">
        <v>256</v>
      </c>
      <c r="G9" s="47"/>
      <c r="H9" s="47"/>
      <c r="I9" s="47"/>
    </row>
    <row r="10" spans="2:80" ht="13" thickBot="1" x14ac:dyDescent="0.3">
      <c r="G10" s="47"/>
      <c r="H10" s="47"/>
      <c r="I10" s="47"/>
    </row>
    <row r="11" spans="2:80" x14ac:dyDescent="0.25">
      <c r="C11" s="273" t="s">
        <v>261</v>
      </c>
      <c r="D11" s="273"/>
      <c r="E11" s="170" t="s">
        <v>262</v>
      </c>
      <c r="G11" s="47" t="s">
        <v>266</v>
      </c>
      <c r="H11" s="47"/>
      <c r="I11" s="47"/>
    </row>
    <row r="12" spans="2:80" x14ac:dyDescent="0.25">
      <c r="E12" s="171" t="s">
        <v>263</v>
      </c>
      <c r="G12" s="47" t="s">
        <v>267</v>
      </c>
      <c r="H12" s="47"/>
      <c r="I12" s="47"/>
    </row>
    <row r="13" spans="2:80" x14ac:dyDescent="0.25">
      <c r="E13" s="172" t="s">
        <v>264</v>
      </c>
      <c r="G13" s="103" t="s">
        <v>268</v>
      </c>
      <c r="H13" s="47"/>
      <c r="I13" s="47"/>
    </row>
    <row r="14" spans="2:80" ht="13" thickBot="1" x14ac:dyDescent="0.3">
      <c r="E14" s="173" t="s">
        <v>265</v>
      </c>
      <c r="G14" s="103" t="s">
        <v>269</v>
      </c>
      <c r="H14" s="47"/>
      <c r="I14" s="47"/>
    </row>
    <row r="16" spans="2:80" ht="13" thickBot="1" x14ac:dyDescent="0.3"/>
    <row r="17" spans="1:10" ht="16" thickBot="1" x14ac:dyDescent="0.4">
      <c r="A17" s="274" t="s">
        <v>0</v>
      </c>
      <c r="B17" s="275"/>
      <c r="C17" s="275"/>
      <c r="D17" s="275"/>
      <c r="E17" s="275"/>
      <c r="F17" s="275"/>
      <c r="G17" s="275"/>
      <c r="H17" s="275"/>
      <c r="I17" s="276"/>
      <c r="J17" s="1"/>
    </row>
    <row r="20" spans="1:10" ht="13" thickBot="1" x14ac:dyDescent="0.3"/>
    <row r="21" spans="1:10" ht="15.5" x14ac:dyDescent="0.35">
      <c r="E21" s="7" t="s">
        <v>1</v>
      </c>
      <c r="F21" s="282">
        <f>SUM(M41:M50)/SUM(COUNTIFS(M41:M50,"=0"),COUNTIFS(M41:M50,"=1"))</f>
        <v>0</v>
      </c>
      <c r="G21" s="283"/>
    </row>
    <row r="22" spans="1:10" ht="15.5" x14ac:dyDescent="0.35">
      <c r="E22" s="5" t="s">
        <v>2</v>
      </c>
      <c r="F22" s="277">
        <f>SUM(M41:M44)/SUM(COUNTIFS(M41:M44,"=0"),COUNTIFS(M41:M44,"=1"))</f>
        <v>0</v>
      </c>
      <c r="G22" s="278"/>
    </row>
    <row r="23" spans="1:10" ht="15.5" x14ac:dyDescent="0.35">
      <c r="E23" s="5" t="s">
        <v>3</v>
      </c>
      <c r="F23" s="277">
        <f>SUM(M45:M49)/SUM(COUNTIFS(M45:M49,"=0"),COUNTIFS(M45:M49,"=1"))</f>
        <v>0</v>
      </c>
      <c r="G23" s="278"/>
    </row>
    <row r="24" spans="1:10" ht="16" thickBot="1" x14ac:dyDescent="0.4">
      <c r="E24" s="6" t="s">
        <v>4</v>
      </c>
      <c r="F24" s="277">
        <f>SUM(M50)/SUM(COUNTIFS(M50,"=0"),COUNTIFS(M50,"=1"))</f>
        <v>0</v>
      </c>
      <c r="G24" s="278"/>
    </row>
    <row r="25" spans="1:10" ht="16" thickBot="1" x14ac:dyDescent="0.4">
      <c r="E25" s="279"/>
      <c r="F25" s="279"/>
      <c r="G25" s="279"/>
    </row>
    <row r="26" spans="1:10" ht="15.5" x14ac:dyDescent="0.35">
      <c r="E26" s="7" t="s">
        <v>5</v>
      </c>
      <c r="F26" s="282">
        <f>SUM(M52:M69)/SUM(COUNTIFS(M52:M69,"=0"),COUNTIFS(M52:M69,"=1"))</f>
        <v>0</v>
      </c>
      <c r="G26" s="283"/>
    </row>
    <row r="27" spans="1:10" ht="15.5" x14ac:dyDescent="0.35">
      <c r="E27" s="5" t="s">
        <v>2</v>
      </c>
      <c r="F27" s="277">
        <f>SUM(M52:M64)/SUM(COUNTIFS(M52:M64,"=0"),COUNTIFS(M52:M64,"=1"))</f>
        <v>0</v>
      </c>
      <c r="G27" s="278"/>
    </row>
    <row r="28" spans="1:10" ht="15.5" x14ac:dyDescent="0.35">
      <c r="E28" s="5" t="s">
        <v>6</v>
      </c>
      <c r="F28" s="277">
        <f>SUM(M65)/SUM(COUNTIFS(M65,"=0"),COUNTIFS(M65,"=1"))</f>
        <v>0</v>
      </c>
      <c r="G28" s="278"/>
    </row>
    <row r="29" spans="1:10" ht="15.5" x14ac:dyDescent="0.35">
      <c r="E29" s="5" t="s">
        <v>7</v>
      </c>
      <c r="F29" s="277">
        <f>SUM(M66:M68)/SUM(COUNTIFS(M66:M68,"=0"),COUNTIFS(M66:M68,"=1"))</f>
        <v>0</v>
      </c>
      <c r="G29" s="278"/>
    </row>
    <row r="30" spans="1:10" ht="16" thickBot="1" x14ac:dyDescent="0.4">
      <c r="E30" s="6" t="s">
        <v>8</v>
      </c>
      <c r="F30" s="280">
        <f>SUM(M69)/SUM(COUNTIFS(M69,"=0"),COUNTIFS(M69,"=1"))</f>
        <v>0</v>
      </c>
      <c r="G30" s="281"/>
    </row>
    <row r="31" spans="1:10" ht="16" thickBot="1" x14ac:dyDescent="0.4">
      <c r="E31" s="3"/>
      <c r="F31" s="4"/>
      <c r="G31" s="2"/>
    </row>
    <row r="32" spans="1:10" ht="15.5" x14ac:dyDescent="0.35">
      <c r="E32" s="7" t="s">
        <v>9</v>
      </c>
      <c r="F32" s="282">
        <f>SUM(M72:M83)/SUM(COUNTIFS(M72:M83,"=0"),COUNTIFS(M72:M83,"=1"))</f>
        <v>0</v>
      </c>
      <c r="G32" s="283"/>
    </row>
    <row r="33" spans="1:13" ht="15.5" x14ac:dyDescent="0.35">
      <c r="E33" s="5" t="s">
        <v>2</v>
      </c>
      <c r="F33" s="277">
        <f>SUM(M72:M82)/SUM(COUNTIFS(M72:M82,"=0"),COUNTIFS(M72:M82,"=1"))</f>
        <v>0</v>
      </c>
      <c r="G33" s="278"/>
    </row>
    <row r="34" spans="1:13" ht="16" thickBot="1" x14ac:dyDescent="0.4">
      <c r="E34" s="6" t="s">
        <v>10</v>
      </c>
      <c r="F34" s="280">
        <f>SUM(M83)/SUM(COUNTIFS(M83,"=0"),COUNTIFS(M83,"=1"))</f>
        <v>0</v>
      </c>
      <c r="G34" s="281"/>
    </row>
    <row r="35" spans="1:13" s="136" customFormat="1" ht="16" thickBot="1" x14ac:dyDescent="0.4">
      <c r="E35" s="34"/>
      <c r="F35" s="35"/>
      <c r="G35" s="35"/>
    </row>
    <row r="36" spans="1:13" s="136" customFormat="1" ht="16" thickBot="1" x14ac:dyDescent="0.4">
      <c r="E36" s="165" t="s">
        <v>271</v>
      </c>
      <c r="F36" s="313">
        <f>(SUM(M41:M50)+SUM(M52:M69)+SUM(M72:M83))/SUM(COUNTIFS(M41:M83,"=0"),COUNTIFS(M40:M83,"=1"))</f>
        <v>0</v>
      </c>
      <c r="G36" s="314"/>
    </row>
    <row r="38" spans="1:13" ht="13" thickBot="1" x14ac:dyDescent="0.3"/>
    <row r="39" spans="1:13" ht="26.25" customHeight="1" thickBot="1" x14ac:dyDescent="0.35">
      <c r="A39" s="79"/>
      <c r="B39" s="284" t="s">
        <v>11</v>
      </c>
      <c r="C39" s="284"/>
      <c r="D39" s="80"/>
      <c r="E39" s="81" t="s">
        <v>12</v>
      </c>
      <c r="F39" s="81"/>
      <c r="G39" s="82" t="s">
        <v>13</v>
      </c>
      <c r="H39" s="83"/>
      <c r="I39" s="162" t="s">
        <v>14</v>
      </c>
      <c r="J39" s="8"/>
      <c r="M39" s="161" t="s">
        <v>270</v>
      </c>
    </row>
    <row r="40" spans="1:13" s="40" customFormat="1" ht="13" thickBot="1" x14ac:dyDescent="0.3">
      <c r="A40" s="44"/>
      <c r="B40" s="45"/>
      <c r="C40" s="285" t="s">
        <v>15</v>
      </c>
      <c r="D40" s="285"/>
      <c r="E40" s="285"/>
      <c r="F40" s="285"/>
      <c r="G40" s="285"/>
      <c r="H40" s="285"/>
      <c r="I40" s="286"/>
      <c r="J40" s="73"/>
      <c r="M40" s="201" t="s">
        <v>15</v>
      </c>
    </row>
    <row r="41" spans="1:13" ht="27.5" customHeight="1" x14ac:dyDescent="0.35">
      <c r="A41" s="288"/>
      <c r="B41" s="208" t="s">
        <v>16</v>
      </c>
      <c r="C41" s="208"/>
      <c r="D41" s="290"/>
      <c r="E41" s="77" t="s">
        <v>17</v>
      </c>
      <c r="F41" s="78"/>
      <c r="G41" s="151"/>
      <c r="H41" s="43"/>
      <c r="I41" s="182"/>
      <c r="M41" s="160">
        <f>IF(G41="compliant",1,0)</f>
        <v>0</v>
      </c>
    </row>
    <row r="42" spans="1:13" x14ac:dyDescent="0.25">
      <c r="A42" s="289"/>
      <c r="B42" s="263"/>
      <c r="C42" s="263"/>
      <c r="D42" s="291"/>
      <c r="E42" s="54" t="s">
        <v>18</v>
      </c>
      <c r="F42" s="52"/>
      <c r="G42" s="151"/>
      <c r="H42" s="41"/>
      <c r="I42" s="182"/>
      <c r="M42" s="160">
        <f t="shared" ref="M42:M50" si="0">IF(G42="compliant",1,0)</f>
        <v>0</v>
      </c>
    </row>
    <row r="43" spans="1:13" x14ac:dyDescent="0.25">
      <c r="A43" s="289"/>
      <c r="B43" s="263"/>
      <c r="C43" s="263"/>
      <c r="D43" s="291"/>
      <c r="E43" s="54" t="s">
        <v>19</v>
      </c>
      <c r="F43" s="52"/>
      <c r="G43" s="151"/>
      <c r="H43" s="41"/>
      <c r="I43" s="56"/>
      <c r="M43" s="160">
        <f t="shared" si="0"/>
        <v>0</v>
      </c>
    </row>
    <row r="44" spans="1:13" ht="25" x14ac:dyDescent="0.25">
      <c r="A44" s="289"/>
      <c r="B44" s="263"/>
      <c r="C44" s="263"/>
      <c r="D44" s="291"/>
      <c r="E44" s="51" t="s">
        <v>20</v>
      </c>
      <c r="F44" s="52"/>
      <c r="G44" s="151"/>
      <c r="H44" s="41"/>
      <c r="I44" s="183"/>
      <c r="M44" s="160">
        <f t="shared" si="0"/>
        <v>0</v>
      </c>
    </row>
    <row r="45" spans="1:13" ht="25" x14ac:dyDescent="0.25">
      <c r="A45" s="289"/>
      <c r="B45" s="263" t="s">
        <v>21</v>
      </c>
      <c r="C45" s="263"/>
      <c r="D45" s="291"/>
      <c r="E45" s="53" t="s">
        <v>22</v>
      </c>
      <c r="F45" s="41"/>
      <c r="G45" s="151"/>
      <c r="H45" s="41"/>
      <c r="I45" s="182"/>
      <c r="M45" s="160">
        <f t="shared" si="0"/>
        <v>0</v>
      </c>
    </row>
    <row r="46" spans="1:13" x14ac:dyDescent="0.25">
      <c r="A46" s="289"/>
      <c r="B46" s="263"/>
      <c r="C46" s="263"/>
      <c r="D46" s="291"/>
      <c r="E46" s="59" t="s">
        <v>23</v>
      </c>
      <c r="F46" s="52"/>
      <c r="G46" s="151"/>
      <c r="H46" s="41"/>
      <c r="I46" s="56"/>
      <c r="M46" s="160">
        <f t="shared" si="0"/>
        <v>0</v>
      </c>
    </row>
    <row r="47" spans="1:13" x14ac:dyDescent="0.25">
      <c r="A47" s="289"/>
      <c r="B47" s="263"/>
      <c r="C47" s="263"/>
      <c r="D47" s="291"/>
      <c r="E47" s="59" t="s">
        <v>24</v>
      </c>
      <c r="F47" s="52"/>
      <c r="G47" s="151"/>
      <c r="H47" s="41"/>
      <c r="I47" s="185"/>
      <c r="M47" s="160">
        <f t="shared" si="0"/>
        <v>0</v>
      </c>
    </row>
    <row r="48" spans="1:13" x14ac:dyDescent="0.25">
      <c r="A48" s="289"/>
      <c r="B48" s="263"/>
      <c r="C48" s="263"/>
      <c r="D48" s="291"/>
      <c r="E48" s="59" t="s">
        <v>25</v>
      </c>
      <c r="F48" s="52"/>
      <c r="G48" s="151"/>
      <c r="H48" s="41"/>
      <c r="I48" s="56"/>
      <c r="M48" s="160">
        <f t="shared" si="0"/>
        <v>0</v>
      </c>
    </row>
    <row r="49" spans="1:13" ht="26.4" customHeight="1" x14ac:dyDescent="0.25">
      <c r="A49" s="289"/>
      <c r="B49" s="263"/>
      <c r="C49" s="263"/>
      <c r="D49" s="291"/>
      <c r="E49" s="59" t="s">
        <v>26</v>
      </c>
      <c r="F49" s="52"/>
      <c r="G49" s="151"/>
      <c r="H49" s="41"/>
      <c r="I49" s="182"/>
      <c r="M49" s="160">
        <f t="shared" si="0"/>
        <v>0</v>
      </c>
    </row>
    <row r="50" spans="1:13" ht="13" thickBot="1" x14ac:dyDescent="0.3">
      <c r="A50" s="63"/>
      <c r="B50" s="287" t="s">
        <v>27</v>
      </c>
      <c r="C50" s="287"/>
      <c r="D50" s="46"/>
      <c r="E50" s="50" t="s">
        <v>28</v>
      </c>
      <c r="F50" s="46"/>
      <c r="G50" s="151"/>
      <c r="H50" s="46"/>
      <c r="I50" s="57"/>
      <c r="M50" s="160">
        <f t="shared" si="0"/>
        <v>0</v>
      </c>
    </row>
    <row r="51" spans="1:13" s="40" customFormat="1" ht="13" thickBot="1" x14ac:dyDescent="0.3">
      <c r="A51" s="44"/>
      <c r="B51" s="45"/>
      <c r="C51" s="285"/>
      <c r="D51" s="285"/>
      <c r="E51" s="285"/>
      <c r="F51" s="285"/>
      <c r="G51" s="285"/>
      <c r="H51" s="285"/>
      <c r="I51" s="286"/>
      <c r="J51" s="73"/>
      <c r="M51" s="201" t="s">
        <v>29</v>
      </c>
    </row>
    <row r="52" spans="1:13" ht="25" x14ac:dyDescent="0.25">
      <c r="A52" s="288"/>
      <c r="B52" s="208" t="s">
        <v>32</v>
      </c>
      <c r="C52" s="208"/>
      <c r="D52" s="290"/>
      <c r="E52" s="58" t="s">
        <v>33</v>
      </c>
      <c r="F52" s="58"/>
      <c r="G52" s="151"/>
      <c r="H52" s="43"/>
      <c r="I52" s="55"/>
      <c r="M52" s="160">
        <f>IF(G52="compliant",1,0)</f>
        <v>0</v>
      </c>
    </row>
    <row r="53" spans="1:13" ht="37.5" x14ac:dyDescent="0.25">
      <c r="A53" s="289"/>
      <c r="B53" s="263"/>
      <c r="C53" s="263"/>
      <c r="D53" s="291"/>
      <c r="E53" s="51" t="s">
        <v>34</v>
      </c>
      <c r="F53" s="52"/>
      <c r="G53" s="151"/>
      <c r="H53" s="41"/>
      <c r="I53" s="184"/>
      <c r="M53" s="160">
        <f t="shared" ref="M53:M69" si="1">IF(G53="compliant",1,0)</f>
        <v>0</v>
      </c>
    </row>
    <row r="54" spans="1:13" ht="50" x14ac:dyDescent="0.25">
      <c r="A54" s="289"/>
      <c r="B54" s="263"/>
      <c r="C54" s="263"/>
      <c r="D54" s="291"/>
      <c r="E54" s="51" t="s">
        <v>35</v>
      </c>
      <c r="F54" s="52"/>
      <c r="G54" s="151"/>
      <c r="H54" s="41"/>
      <c r="I54" s="56"/>
      <c r="M54" s="160">
        <f t="shared" si="1"/>
        <v>0</v>
      </c>
    </row>
    <row r="55" spans="1:13" ht="37.5" x14ac:dyDescent="0.25">
      <c r="A55" s="289"/>
      <c r="B55" s="263"/>
      <c r="C55" s="263"/>
      <c r="D55" s="291"/>
      <c r="E55" s="51" t="s">
        <v>36</v>
      </c>
      <c r="F55" s="52"/>
      <c r="G55" s="151"/>
      <c r="H55" s="41"/>
      <c r="I55" s="56"/>
      <c r="M55" s="160">
        <f t="shared" si="1"/>
        <v>0</v>
      </c>
    </row>
    <row r="56" spans="1:13" ht="37.5" x14ac:dyDescent="0.25">
      <c r="A56" s="289"/>
      <c r="B56" s="263"/>
      <c r="C56" s="263"/>
      <c r="D56" s="291"/>
      <c r="E56" s="51" t="s">
        <v>37</v>
      </c>
      <c r="F56" s="52"/>
      <c r="G56" s="151"/>
      <c r="H56" s="41"/>
      <c r="I56" s="56"/>
      <c r="M56" s="160">
        <f t="shared" si="1"/>
        <v>0</v>
      </c>
    </row>
    <row r="57" spans="1:13" ht="25" x14ac:dyDescent="0.25">
      <c r="A57" s="289"/>
      <c r="B57" s="263"/>
      <c r="C57" s="263"/>
      <c r="D57" s="291"/>
      <c r="E57" s="51" t="s">
        <v>38</v>
      </c>
      <c r="F57" s="52"/>
      <c r="G57" s="151"/>
      <c r="H57" s="41"/>
      <c r="I57" s="56"/>
      <c r="M57" s="160">
        <f t="shared" si="1"/>
        <v>0</v>
      </c>
    </row>
    <row r="58" spans="1:13" ht="37.5" x14ac:dyDescent="0.25">
      <c r="A58" s="289"/>
      <c r="B58" s="263"/>
      <c r="C58" s="263"/>
      <c r="D58" s="291"/>
      <c r="E58" s="51" t="s">
        <v>39</v>
      </c>
      <c r="F58" s="52"/>
      <c r="G58" s="151"/>
      <c r="H58" s="41"/>
      <c r="I58" s="185"/>
      <c r="M58" s="160">
        <f t="shared" si="1"/>
        <v>0</v>
      </c>
    </row>
    <row r="59" spans="1:13" ht="25" x14ac:dyDescent="0.25">
      <c r="A59" s="289"/>
      <c r="B59" s="263"/>
      <c r="C59" s="263"/>
      <c r="D59" s="291"/>
      <c r="E59" s="51" t="s">
        <v>40</v>
      </c>
      <c r="F59" s="52"/>
      <c r="G59" s="151"/>
      <c r="H59" s="41"/>
      <c r="I59" s="56"/>
      <c r="M59" s="160">
        <f t="shared" si="1"/>
        <v>0</v>
      </c>
    </row>
    <row r="60" spans="1:13" ht="37.5" x14ac:dyDescent="0.25">
      <c r="A60" s="289"/>
      <c r="B60" s="263"/>
      <c r="C60" s="263"/>
      <c r="D60" s="291"/>
      <c r="E60" s="51" t="s">
        <v>41</v>
      </c>
      <c r="F60" s="52"/>
      <c r="G60" s="151"/>
      <c r="H60" s="41"/>
      <c r="I60" s="56"/>
      <c r="M60" s="160">
        <f t="shared" si="1"/>
        <v>0</v>
      </c>
    </row>
    <row r="61" spans="1:13" ht="37.5" x14ac:dyDescent="0.25">
      <c r="A61" s="289"/>
      <c r="B61" s="263"/>
      <c r="C61" s="263"/>
      <c r="D61" s="291"/>
      <c r="E61" s="51" t="s">
        <v>42</v>
      </c>
      <c r="F61" s="52"/>
      <c r="G61" s="151"/>
      <c r="H61" s="41"/>
      <c r="I61" s="56"/>
      <c r="M61" s="160">
        <f t="shared" si="1"/>
        <v>0</v>
      </c>
    </row>
    <row r="62" spans="1:13" ht="37.5" x14ac:dyDescent="0.25">
      <c r="A62" s="289"/>
      <c r="B62" s="263"/>
      <c r="C62" s="263"/>
      <c r="D62" s="291"/>
      <c r="E62" s="51" t="s">
        <v>43</v>
      </c>
      <c r="F62" s="52"/>
      <c r="G62" s="151"/>
      <c r="H62" s="41"/>
      <c r="I62" s="186"/>
      <c r="M62" s="160">
        <f t="shared" si="1"/>
        <v>0</v>
      </c>
    </row>
    <row r="63" spans="1:13" ht="25" x14ac:dyDescent="0.25">
      <c r="A63" s="289"/>
      <c r="B63" s="263"/>
      <c r="C63" s="263"/>
      <c r="D63" s="291"/>
      <c r="E63" s="51" t="s">
        <v>44</v>
      </c>
      <c r="F63" s="52"/>
      <c r="G63" s="151"/>
      <c r="H63" s="41"/>
      <c r="I63" s="56"/>
      <c r="M63" s="160">
        <f t="shared" si="1"/>
        <v>0</v>
      </c>
    </row>
    <row r="64" spans="1:13" ht="37.5" x14ac:dyDescent="0.25">
      <c r="A64" s="289"/>
      <c r="B64" s="263"/>
      <c r="C64" s="263"/>
      <c r="D64" s="291"/>
      <c r="E64" s="51" t="s">
        <v>45</v>
      </c>
      <c r="F64" s="52"/>
      <c r="G64" s="151"/>
      <c r="H64" s="41"/>
      <c r="I64" s="187"/>
      <c r="M64" s="160">
        <f t="shared" si="1"/>
        <v>0</v>
      </c>
    </row>
    <row r="65" spans="1:13" x14ac:dyDescent="0.25">
      <c r="A65" s="62"/>
      <c r="B65" s="263" t="s">
        <v>46</v>
      </c>
      <c r="C65" s="263"/>
      <c r="D65" s="41"/>
      <c r="E65" s="42" t="s">
        <v>47</v>
      </c>
      <c r="F65" s="41"/>
      <c r="G65" s="151"/>
      <c r="H65" s="41"/>
      <c r="I65" s="56"/>
      <c r="M65" s="160">
        <f t="shared" si="1"/>
        <v>0</v>
      </c>
    </row>
    <row r="66" spans="1:13" x14ac:dyDescent="0.25">
      <c r="A66" s="289"/>
      <c r="B66" s="292" t="s">
        <v>48</v>
      </c>
      <c r="C66" s="292"/>
      <c r="D66" s="291"/>
      <c r="E66" s="41" t="s">
        <v>49</v>
      </c>
      <c r="F66" s="41"/>
      <c r="G66" s="151"/>
      <c r="H66" s="41"/>
      <c r="I66" s="56"/>
      <c r="M66" s="160">
        <f t="shared" si="1"/>
        <v>0</v>
      </c>
    </row>
    <row r="67" spans="1:13" x14ac:dyDescent="0.25">
      <c r="A67" s="289"/>
      <c r="B67" s="292"/>
      <c r="C67" s="292"/>
      <c r="D67" s="291"/>
      <c r="E67" s="41" t="s">
        <v>50</v>
      </c>
      <c r="F67" s="41"/>
      <c r="G67" s="151"/>
      <c r="H67" s="41"/>
      <c r="I67" s="56"/>
      <c r="M67" s="160">
        <f t="shared" si="1"/>
        <v>0</v>
      </c>
    </row>
    <row r="68" spans="1:13" x14ac:dyDescent="0.25">
      <c r="A68" s="289"/>
      <c r="B68" s="292"/>
      <c r="C68" s="292"/>
      <c r="D68" s="291"/>
      <c r="E68" s="41" t="s">
        <v>51</v>
      </c>
      <c r="F68" s="41"/>
      <c r="G68" s="151"/>
      <c r="H68" s="41"/>
      <c r="I68" s="182"/>
      <c r="M68" s="160">
        <f t="shared" si="1"/>
        <v>0</v>
      </c>
    </row>
    <row r="69" spans="1:13" ht="13" thickBot="1" x14ac:dyDescent="0.3">
      <c r="A69" s="63"/>
      <c r="B69" s="287" t="s">
        <v>52</v>
      </c>
      <c r="C69" s="287"/>
      <c r="D69" s="46"/>
      <c r="E69" s="50" t="s">
        <v>28</v>
      </c>
      <c r="F69" s="46"/>
      <c r="G69" s="151"/>
      <c r="H69" s="46"/>
      <c r="I69" s="57"/>
      <c r="M69" s="160">
        <f t="shared" si="1"/>
        <v>0</v>
      </c>
    </row>
    <row r="70" spans="1:13" s="40" customFormat="1" ht="13" thickBot="1" x14ac:dyDescent="0.3">
      <c r="A70" s="44"/>
      <c r="B70" s="45"/>
      <c r="C70" s="285" t="s">
        <v>53</v>
      </c>
      <c r="D70" s="285"/>
      <c r="E70" s="285"/>
      <c r="F70" s="285"/>
      <c r="G70" s="285"/>
      <c r="H70" s="285"/>
      <c r="I70" s="286"/>
      <c r="J70" s="73"/>
      <c r="M70" s="201" t="s">
        <v>53</v>
      </c>
    </row>
    <row r="71" spans="1:13" x14ac:dyDescent="0.25">
      <c r="A71" s="293"/>
      <c r="B71" s="49" t="s">
        <v>54</v>
      </c>
      <c r="C71" s="49"/>
      <c r="D71" s="290"/>
      <c r="E71" s="58"/>
      <c r="F71" s="58"/>
      <c r="G71" s="163"/>
      <c r="H71" s="43"/>
      <c r="I71" s="164"/>
      <c r="M71" s="202"/>
    </row>
    <row r="72" spans="1:13" ht="25" x14ac:dyDescent="0.25">
      <c r="A72" s="294"/>
      <c r="B72" s="297" t="s">
        <v>55</v>
      </c>
      <c r="C72" s="297"/>
      <c r="D72" s="291"/>
      <c r="E72" s="51" t="s">
        <v>56</v>
      </c>
      <c r="F72" s="52"/>
      <c r="G72" s="151"/>
      <c r="H72" s="41"/>
      <c r="I72" s="188"/>
      <c r="M72" s="160">
        <f t="shared" ref="M72:M83" si="2">IF(G72="compliant",1,0)</f>
        <v>0</v>
      </c>
    </row>
    <row r="73" spans="1:13" ht="37.5" x14ac:dyDescent="0.25">
      <c r="A73" s="294"/>
      <c r="B73" s="297"/>
      <c r="C73" s="297"/>
      <c r="D73" s="291"/>
      <c r="E73" s="51" t="s">
        <v>57</v>
      </c>
      <c r="F73" s="52"/>
      <c r="G73" s="151"/>
      <c r="H73" s="41"/>
      <c r="I73" s="56"/>
      <c r="M73" s="160">
        <f t="shared" si="2"/>
        <v>0</v>
      </c>
    </row>
    <row r="74" spans="1:13" ht="37.5" x14ac:dyDescent="0.25">
      <c r="A74" s="84"/>
      <c r="B74" s="297"/>
      <c r="C74" s="297"/>
      <c r="D74" s="291"/>
      <c r="E74" s="51" t="s">
        <v>58</v>
      </c>
      <c r="F74" s="52"/>
      <c r="G74" s="151"/>
      <c r="H74" s="41"/>
      <c r="I74" s="56"/>
      <c r="M74" s="160">
        <f t="shared" si="2"/>
        <v>0</v>
      </c>
    </row>
    <row r="75" spans="1:13" ht="62.5" x14ac:dyDescent="0.25">
      <c r="A75" s="84"/>
      <c r="B75" s="298" t="s">
        <v>59</v>
      </c>
      <c r="C75" s="298"/>
      <c r="D75" s="291"/>
      <c r="E75" s="51" t="s">
        <v>60</v>
      </c>
      <c r="F75" s="52"/>
      <c r="G75" s="151"/>
      <c r="H75" s="41"/>
      <c r="I75" s="56"/>
      <c r="M75" s="160">
        <f t="shared" si="2"/>
        <v>0</v>
      </c>
    </row>
    <row r="76" spans="1:13" ht="38.5" x14ac:dyDescent="0.35">
      <c r="A76" s="85"/>
      <c r="B76" s="298"/>
      <c r="C76" s="298"/>
      <c r="D76" s="291"/>
      <c r="E76" s="51" t="s">
        <v>61</v>
      </c>
      <c r="F76" s="52"/>
      <c r="G76" s="151"/>
      <c r="H76" s="41"/>
      <c r="I76" s="56"/>
      <c r="M76" s="160">
        <f t="shared" si="2"/>
        <v>0</v>
      </c>
    </row>
    <row r="77" spans="1:13" ht="37.5" x14ac:dyDescent="0.25">
      <c r="A77" s="84"/>
      <c r="B77" s="298"/>
      <c r="C77" s="298"/>
      <c r="D77" s="291"/>
      <c r="E77" s="51" t="s">
        <v>62</v>
      </c>
      <c r="F77" s="52"/>
      <c r="G77" s="151"/>
      <c r="H77" s="41"/>
      <c r="I77" s="188"/>
      <c r="M77" s="160">
        <f t="shared" si="2"/>
        <v>0</v>
      </c>
    </row>
    <row r="78" spans="1:13" ht="62.5" x14ac:dyDescent="0.25">
      <c r="A78" s="84"/>
      <c r="B78" s="298"/>
      <c r="C78" s="298"/>
      <c r="D78" s="291"/>
      <c r="E78" s="51" t="s">
        <v>63</v>
      </c>
      <c r="F78" s="52"/>
      <c r="G78" s="151"/>
      <c r="H78" s="41"/>
      <c r="I78" s="188"/>
      <c r="M78" s="160">
        <f t="shared" si="2"/>
        <v>0</v>
      </c>
    </row>
    <row r="79" spans="1:13" ht="38.5" x14ac:dyDescent="0.35">
      <c r="A79" s="86"/>
      <c r="B79" s="298"/>
      <c r="C79" s="298"/>
      <c r="D79" s="291"/>
      <c r="E79" s="51" t="s">
        <v>64</v>
      </c>
      <c r="F79" s="52"/>
      <c r="G79" s="151"/>
      <c r="H79" s="41"/>
      <c r="I79" s="56"/>
      <c r="M79" s="160">
        <f t="shared" si="2"/>
        <v>0</v>
      </c>
    </row>
    <row r="80" spans="1:13" ht="38.5" x14ac:dyDescent="0.35">
      <c r="A80" s="86"/>
      <c r="B80" s="298"/>
      <c r="C80" s="298"/>
      <c r="D80" s="291"/>
      <c r="E80" s="51" t="s">
        <v>65</v>
      </c>
      <c r="F80" s="52"/>
      <c r="G80" s="151"/>
      <c r="H80" s="41"/>
      <c r="I80" s="56"/>
      <c r="M80" s="160">
        <f t="shared" si="2"/>
        <v>0</v>
      </c>
    </row>
    <row r="81" spans="1:13" ht="38.5" x14ac:dyDescent="0.35">
      <c r="A81" s="86"/>
      <c r="B81" s="298"/>
      <c r="C81" s="298"/>
      <c r="D81" s="291"/>
      <c r="E81" s="51" t="s">
        <v>66</v>
      </c>
      <c r="F81" s="52"/>
      <c r="G81" s="151"/>
      <c r="H81" s="41"/>
      <c r="I81" s="188"/>
      <c r="M81" s="160">
        <f t="shared" si="2"/>
        <v>0</v>
      </c>
    </row>
    <row r="82" spans="1:13" ht="38.5" x14ac:dyDescent="0.35">
      <c r="A82" s="86"/>
      <c r="B82" s="298"/>
      <c r="C82" s="298"/>
      <c r="D82" s="291"/>
      <c r="E82" s="51" t="s">
        <v>67</v>
      </c>
      <c r="F82" s="52"/>
      <c r="G82" s="151"/>
      <c r="H82" s="41"/>
      <c r="I82" s="56"/>
      <c r="M82" s="160">
        <f t="shared" si="2"/>
        <v>0</v>
      </c>
    </row>
    <row r="83" spans="1:13" ht="16" thickBot="1" x14ac:dyDescent="0.4">
      <c r="A83" s="68"/>
      <c r="B83" s="295" t="s">
        <v>68</v>
      </c>
      <c r="C83" s="296"/>
      <c r="D83" s="48"/>
      <c r="E83" s="64" t="s">
        <v>28</v>
      </c>
      <c r="F83" s="48"/>
      <c r="G83" s="152"/>
      <c r="H83" s="48"/>
      <c r="I83" s="71"/>
      <c r="M83" s="160">
        <f t="shared" si="2"/>
        <v>0</v>
      </c>
    </row>
    <row r="85" spans="1:13" ht="13" thickBot="1" x14ac:dyDescent="0.3"/>
    <row r="86" spans="1:13" s="16" customFormat="1" ht="16" thickBot="1" x14ac:dyDescent="0.4">
      <c r="A86" s="274"/>
      <c r="B86" s="275"/>
      <c r="C86" s="275"/>
      <c r="D86" s="275"/>
      <c r="E86" s="275"/>
      <c r="F86" s="275"/>
      <c r="G86" s="275"/>
      <c r="H86" s="275"/>
      <c r="I86" s="276"/>
      <c r="J86" s="17"/>
    </row>
    <row r="87" spans="1:13" s="16" customFormat="1" x14ac:dyDescent="0.25"/>
    <row r="88" spans="1:13" s="16" customFormat="1" x14ac:dyDescent="0.25"/>
    <row r="89" spans="1:13" s="16" customFormat="1" ht="13" thickBot="1" x14ac:dyDescent="0.3"/>
    <row r="90" spans="1:13" s="16" customFormat="1" ht="15.5" x14ac:dyDescent="0.35">
      <c r="E90" s="24" t="s">
        <v>1</v>
      </c>
      <c r="F90" s="282">
        <f>SUM(M110:M123)/SUM(COUNTIFS(M110:M123,"=0"),COUNTIFS(M110:M123,"=1"))</f>
        <v>0</v>
      </c>
      <c r="G90" s="283"/>
    </row>
    <row r="91" spans="1:13" s="16" customFormat="1" ht="15.5" x14ac:dyDescent="0.35">
      <c r="E91" s="22" t="s">
        <v>2</v>
      </c>
      <c r="F91" s="277">
        <f>SUM(M110:M116)/SUM(COUNTIFS(M110:M116,"=0"),COUNTIFS(M110:M116,"=1"))</f>
        <v>0</v>
      </c>
      <c r="G91" s="278"/>
    </row>
    <row r="92" spans="1:13" s="16" customFormat="1" ht="15.5" x14ac:dyDescent="0.35">
      <c r="E92" s="22" t="s">
        <v>3</v>
      </c>
      <c r="F92" s="277">
        <f>SUM(M117:M122)/SUM(COUNTIFS(M117:M122,"=0"),COUNTIFS(M117:M122,"=1"))</f>
        <v>0</v>
      </c>
      <c r="G92" s="278"/>
    </row>
    <row r="93" spans="1:13" s="16" customFormat="1" ht="16" thickBot="1" x14ac:dyDescent="0.4">
      <c r="E93" s="23" t="s">
        <v>4</v>
      </c>
      <c r="F93" s="280">
        <f>SUM(M123)/SUM(COUNTIFS(M123,"=0"),COUNTIFS(M123,"=1"))</f>
        <v>0</v>
      </c>
      <c r="G93" s="281"/>
    </row>
    <row r="94" spans="1:13" s="16" customFormat="1" ht="16" thickBot="1" x14ac:dyDescent="0.4">
      <c r="E94" s="279"/>
      <c r="F94" s="279"/>
      <c r="G94" s="279"/>
    </row>
    <row r="95" spans="1:13" s="16" customFormat="1" ht="15.5" x14ac:dyDescent="0.35">
      <c r="E95" s="24" t="s">
        <v>5</v>
      </c>
      <c r="F95" s="282">
        <f>SUM(M125:M140)/SUM(COUNTIFS(M125:M140,"=0"),COUNTIFS(M125:M140,"=1"))</f>
        <v>0</v>
      </c>
      <c r="G95" s="283"/>
    </row>
    <row r="96" spans="1:13" s="16" customFormat="1" ht="15.5" x14ac:dyDescent="0.35">
      <c r="E96" s="22" t="s">
        <v>2</v>
      </c>
      <c r="F96" s="277">
        <f>SUM(M125:M137)/SUM(COUNTIFS(M125:M137,"=0"),COUNTIFS(M125:M137,"=1"))</f>
        <v>0</v>
      </c>
      <c r="G96" s="278"/>
    </row>
    <row r="97" spans="1:13" s="16" customFormat="1" ht="15.5" x14ac:dyDescent="0.35">
      <c r="E97" s="22" t="s">
        <v>6</v>
      </c>
      <c r="F97" s="277">
        <f>SUM(M138)/SUM(COUNTIFS(M138,"=0"),COUNTIFS(M138,"=1"))</f>
        <v>0</v>
      </c>
      <c r="G97" s="278"/>
    </row>
    <row r="98" spans="1:13" s="16" customFormat="1" ht="15.5" x14ac:dyDescent="0.35">
      <c r="E98" s="22" t="s">
        <v>7</v>
      </c>
      <c r="F98" s="277">
        <f>SUM(M139)/SUM(COUNTIFS(M139,"=0"),COUNTIFS(M139,"=1"))</f>
        <v>0</v>
      </c>
      <c r="G98" s="278"/>
    </row>
    <row r="99" spans="1:13" s="16" customFormat="1" ht="16" thickBot="1" x14ac:dyDescent="0.4">
      <c r="E99" s="23" t="s">
        <v>8</v>
      </c>
      <c r="F99" s="280">
        <f>SUM(M140)/SUM(COUNTIFS(M140,"=0"),COUNTIFS(M140,"=1"))</f>
        <v>0</v>
      </c>
      <c r="G99" s="281"/>
    </row>
    <row r="100" spans="1:13" s="16" customFormat="1" ht="16" thickBot="1" x14ac:dyDescent="0.4">
      <c r="E100" s="20"/>
      <c r="F100" s="21"/>
      <c r="G100" s="19"/>
    </row>
    <row r="101" spans="1:13" s="16" customFormat="1" ht="16" thickBot="1" x14ac:dyDescent="0.4">
      <c r="E101" s="24" t="s">
        <v>9</v>
      </c>
      <c r="F101" s="299" t="s">
        <v>95</v>
      </c>
      <c r="G101" s="283"/>
    </row>
    <row r="102" spans="1:13" s="16" customFormat="1" ht="16" thickBot="1" x14ac:dyDescent="0.4">
      <c r="E102" s="22" t="s">
        <v>2</v>
      </c>
      <c r="F102" s="299" t="s">
        <v>95</v>
      </c>
      <c r="G102" s="283"/>
    </row>
    <row r="103" spans="1:13" s="16" customFormat="1" ht="16" thickBot="1" x14ac:dyDescent="0.4">
      <c r="E103" s="23" t="s">
        <v>10</v>
      </c>
      <c r="F103" s="299" t="s">
        <v>95</v>
      </c>
      <c r="G103" s="283"/>
    </row>
    <row r="104" spans="1:13" s="136" customFormat="1" ht="16" thickBot="1" x14ac:dyDescent="0.4">
      <c r="E104" s="34"/>
      <c r="F104" s="316"/>
      <c r="G104" s="316"/>
    </row>
    <row r="105" spans="1:13" s="136" customFormat="1" ht="16" thickBot="1" x14ac:dyDescent="0.4">
      <c r="E105" s="165" t="s">
        <v>271</v>
      </c>
      <c r="F105" s="313">
        <f>(SUM(M110:M123)+SUM(M125:M140))/SUM(COUNTIFS(M110:M140,"=0"),COUNTIFS(M110:M140,"=1"))</f>
        <v>0</v>
      </c>
      <c r="G105" s="314"/>
    </row>
    <row r="106" spans="1:13" s="16" customFormat="1" x14ac:dyDescent="0.25"/>
    <row r="107" spans="1:13" s="16" customFormat="1" ht="13" thickBot="1" x14ac:dyDescent="0.3"/>
    <row r="108" spans="1:13" s="16" customFormat="1" ht="26.25" customHeight="1" thickBot="1" x14ac:dyDescent="0.35">
      <c r="A108" s="9"/>
      <c r="B108" s="301" t="s">
        <v>11</v>
      </c>
      <c r="C108" s="302"/>
      <c r="D108" s="10"/>
      <c r="E108" s="11" t="s">
        <v>12</v>
      </c>
      <c r="F108" s="11"/>
      <c r="G108" s="12" t="s">
        <v>13</v>
      </c>
      <c r="H108" s="13"/>
      <c r="I108" s="14" t="s">
        <v>14</v>
      </c>
      <c r="J108" s="18"/>
      <c r="M108" s="161" t="s">
        <v>270</v>
      </c>
    </row>
    <row r="109" spans="1:13" s="16" customFormat="1" ht="13" thickBot="1" x14ac:dyDescent="0.3">
      <c r="A109" s="44"/>
      <c r="B109" s="45"/>
      <c r="C109" s="285" t="s">
        <v>15</v>
      </c>
      <c r="D109" s="285"/>
      <c r="E109" s="285"/>
      <c r="F109" s="285"/>
      <c r="G109" s="285"/>
      <c r="H109" s="285"/>
      <c r="I109" s="286"/>
      <c r="J109" s="25"/>
      <c r="M109" s="201" t="s">
        <v>15</v>
      </c>
    </row>
    <row r="110" spans="1:13" x14ac:dyDescent="0.25">
      <c r="A110" s="305"/>
      <c r="B110" s="208" t="s">
        <v>16</v>
      </c>
      <c r="C110" s="208"/>
      <c r="D110" s="290"/>
      <c r="E110" s="72" t="s">
        <v>69</v>
      </c>
      <c r="F110" s="58"/>
      <c r="G110" s="151"/>
      <c r="H110" s="43"/>
      <c r="I110" s="55"/>
      <c r="M110" s="160">
        <f>IF(G110="compliant",1,0)</f>
        <v>0</v>
      </c>
    </row>
    <row r="111" spans="1:13" x14ac:dyDescent="0.25">
      <c r="A111" s="306"/>
      <c r="B111" s="263"/>
      <c r="C111" s="263"/>
      <c r="D111" s="291"/>
      <c r="E111" s="54" t="s">
        <v>168</v>
      </c>
      <c r="F111" s="52"/>
      <c r="G111" s="151"/>
      <c r="H111" s="41"/>
      <c r="I111" s="188"/>
      <c r="M111" s="160">
        <f t="shared" ref="M111:M140" si="3">IF(G111="compliant",1,0)</f>
        <v>0</v>
      </c>
    </row>
    <row r="112" spans="1:13" x14ac:dyDescent="0.25">
      <c r="A112" s="306"/>
      <c r="B112" s="263"/>
      <c r="C112" s="263"/>
      <c r="D112" s="291"/>
      <c r="E112" s="53" t="s">
        <v>70</v>
      </c>
      <c r="F112" s="52"/>
      <c r="G112" s="151"/>
      <c r="H112" s="41"/>
      <c r="I112" s="56"/>
      <c r="M112" s="160">
        <f t="shared" si="3"/>
        <v>0</v>
      </c>
    </row>
    <row r="113" spans="1:13" ht="37.5" x14ac:dyDescent="0.25">
      <c r="A113" s="306"/>
      <c r="B113" s="263"/>
      <c r="C113" s="263"/>
      <c r="D113" s="291"/>
      <c r="E113" s="53" t="s">
        <v>71</v>
      </c>
      <c r="F113" s="52"/>
      <c r="G113" s="151"/>
      <c r="H113" s="41"/>
      <c r="I113" s="188"/>
      <c r="M113" s="160">
        <f t="shared" si="3"/>
        <v>0</v>
      </c>
    </row>
    <row r="114" spans="1:13" ht="37.5" x14ac:dyDescent="0.25">
      <c r="A114" s="306"/>
      <c r="B114" s="263"/>
      <c r="C114" s="263"/>
      <c r="D114" s="291"/>
      <c r="E114" s="53" t="s">
        <v>72</v>
      </c>
      <c r="F114" s="52"/>
      <c r="G114" s="151"/>
      <c r="H114" s="41"/>
      <c r="I114" s="188"/>
      <c r="M114" s="160">
        <f t="shared" si="3"/>
        <v>0</v>
      </c>
    </row>
    <row r="115" spans="1:13" ht="37.5" x14ac:dyDescent="0.25">
      <c r="A115" s="306"/>
      <c r="B115" s="263"/>
      <c r="C115" s="263"/>
      <c r="D115" s="291"/>
      <c r="E115" s="53" t="s">
        <v>73</v>
      </c>
      <c r="F115" s="52"/>
      <c r="G115" s="151"/>
      <c r="H115" s="41"/>
      <c r="I115" s="56"/>
      <c r="M115" s="160">
        <f t="shared" si="3"/>
        <v>0</v>
      </c>
    </row>
    <row r="116" spans="1:13" ht="25" x14ac:dyDescent="0.25">
      <c r="A116" s="307"/>
      <c r="B116" s="263"/>
      <c r="C116" s="263"/>
      <c r="D116" s="291"/>
      <c r="E116" s="51" t="s">
        <v>74</v>
      </c>
      <c r="F116" s="52"/>
      <c r="G116" s="151"/>
      <c r="H116" s="41"/>
      <c r="I116" s="190"/>
      <c r="M116" s="160">
        <f t="shared" si="3"/>
        <v>0</v>
      </c>
    </row>
    <row r="117" spans="1:13" x14ac:dyDescent="0.25">
      <c r="A117" s="303"/>
      <c r="B117" s="263" t="s">
        <v>75</v>
      </c>
      <c r="C117" s="263"/>
      <c r="D117" s="291"/>
      <c r="E117" s="53" t="s">
        <v>76</v>
      </c>
      <c r="F117" s="41"/>
      <c r="G117" s="151"/>
      <c r="H117" s="41"/>
      <c r="I117" s="56"/>
      <c r="M117" s="160">
        <f t="shared" si="3"/>
        <v>0</v>
      </c>
    </row>
    <row r="118" spans="1:13" x14ac:dyDescent="0.25">
      <c r="A118" s="303"/>
      <c r="B118" s="263"/>
      <c r="C118" s="263"/>
      <c r="D118" s="291"/>
      <c r="E118" s="59" t="s">
        <v>77</v>
      </c>
      <c r="F118" s="52"/>
      <c r="G118" s="151"/>
      <c r="H118" s="41"/>
      <c r="I118" s="56"/>
      <c r="M118" s="160">
        <f t="shared" si="3"/>
        <v>0</v>
      </c>
    </row>
    <row r="119" spans="1:13" x14ac:dyDescent="0.25">
      <c r="A119" s="303"/>
      <c r="B119" s="263"/>
      <c r="C119" s="263"/>
      <c r="D119" s="291"/>
      <c r="E119" s="41" t="s">
        <v>78</v>
      </c>
      <c r="F119" s="52"/>
      <c r="G119" s="151"/>
      <c r="H119" s="41"/>
      <c r="I119" s="56"/>
      <c r="M119" s="160">
        <f t="shared" si="3"/>
        <v>0</v>
      </c>
    </row>
    <row r="120" spans="1:13" x14ac:dyDescent="0.25">
      <c r="A120" s="303"/>
      <c r="B120" s="263"/>
      <c r="C120" s="263"/>
      <c r="D120" s="291"/>
      <c r="E120" s="41" t="s">
        <v>79</v>
      </c>
      <c r="F120" s="52"/>
      <c r="G120" s="151"/>
      <c r="H120" s="41"/>
      <c r="I120" s="189"/>
      <c r="M120" s="160">
        <f t="shared" si="3"/>
        <v>0</v>
      </c>
    </row>
    <row r="121" spans="1:13" x14ac:dyDescent="0.25">
      <c r="A121" s="303"/>
      <c r="B121" s="263"/>
      <c r="C121" s="263"/>
      <c r="D121" s="291"/>
      <c r="E121" s="41" t="s">
        <v>80</v>
      </c>
      <c r="F121" s="52"/>
      <c r="G121" s="151"/>
      <c r="H121" s="41"/>
      <c r="I121" s="185"/>
      <c r="M121" s="160">
        <f t="shared" si="3"/>
        <v>0</v>
      </c>
    </row>
    <row r="122" spans="1:13" x14ac:dyDescent="0.25">
      <c r="A122" s="303"/>
      <c r="B122" s="263"/>
      <c r="C122" s="263"/>
      <c r="D122" s="291"/>
      <c r="E122" s="41" t="s">
        <v>81</v>
      </c>
      <c r="F122" s="52"/>
      <c r="G122" s="151"/>
      <c r="H122" s="41"/>
      <c r="I122" s="190"/>
      <c r="M122" s="160">
        <f t="shared" si="3"/>
        <v>0</v>
      </c>
    </row>
    <row r="123" spans="1:13" ht="13" thickBot="1" x14ac:dyDescent="0.3">
      <c r="A123" s="304"/>
      <c r="B123" s="287" t="s">
        <v>27</v>
      </c>
      <c r="C123" s="287"/>
      <c r="D123" s="46"/>
      <c r="E123" s="50" t="s">
        <v>28</v>
      </c>
      <c r="F123" s="46"/>
      <c r="G123" s="151"/>
      <c r="H123" s="46"/>
      <c r="I123" s="191"/>
      <c r="M123" s="160">
        <f t="shared" si="3"/>
        <v>0</v>
      </c>
    </row>
    <row r="124" spans="1:13" s="40" customFormat="1" ht="13" thickBot="1" x14ac:dyDescent="0.3">
      <c r="A124" s="44"/>
      <c r="B124" s="45"/>
      <c r="C124" s="285"/>
      <c r="D124" s="285"/>
      <c r="E124" s="285"/>
      <c r="F124" s="285"/>
      <c r="G124" s="285"/>
      <c r="H124" s="285"/>
      <c r="I124" s="286"/>
      <c r="J124" s="73"/>
      <c r="M124" s="201" t="s">
        <v>29</v>
      </c>
    </row>
    <row r="125" spans="1:13" x14ac:dyDescent="0.25">
      <c r="A125" s="300"/>
      <c r="B125" s="208" t="s">
        <v>32</v>
      </c>
      <c r="C125" s="208"/>
      <c r="D125" s="290"/>
      <c r="E125" s="58" t="s">
        <v>17</v>
      </c>
      <c r="F125" s="58"/>
      <c r="G125" s="151"/>
      <c r="H125" s="43"/>
      <c r="I125" s="55"/>
      <c r="M125" s="160">
        <f t="shared" si="3"/>
        <v>0</v>
      </c>
    </row>
    <row r="126" spans="1:13" ht="62.5" x14ac:dyDescent="0.25">
      <c r="A126" s="300"/>
      <c r="B126" s="263"/>
      <c r="C126" s="263"/>
      <c r="D126" s="291"/>
      <c r="E126" s="51" t="s">
        <v>82</v>
      </c>
      <c r="F126" s="52"/>
      <c r="G126" s="151"/>
      <c r="H126" s="41"/>
      <c r="I126" s="188"/>
      <c r="M126" s="160">
        <f t="shared" si="3"/>
        <v>0</v>
      </c>
    </row>
    <row r="127" spans="1:13" ht="50" x14ac:dyDescent="0.25">
      <c r="A127" s="300"/>
      <c r="B127" s="263"/>
      <c r="C127" s="263"/>
      <c r="D127" s="291"/>
      <c r="E127" s="192" t="s">
        <v>83</v>
      </c>
      <c r="F127" s="52"/>
      <c r="G127" s="151"/>
      <c r="H127" s="41"/>
      <c r="I127" s="187"/>
      <c r="M127" s="160">
        <f t="shared" si="3"/>
        <v>0</v>
      </c>
    </row>
    <row r="128" spans="1:13" ht="50" x14ac:dyDescent="0.25">
      <c r="A128" s="300"/>
      <c r="B128" s="263"/>
      <c r="C128" s="263"/>
      <c r="D128" s="291"/>
      <c r="E128" s="51" t="s">
        <v>84</v>
      </c>
      <c r="F128" s="52"/>
      <c r="G128" s="151"/>
      <c r="H128" s="41"/>
      <c r="I128" s="56"/>
      <c r="M128" s="160">
        <f t="shared" si="3"/>
        <v>0</v>
      </c>
    </row>
    <row r="129" spans="1:13" ht="50" x14ac:dyDescent="0.25">
      <c r="A129" s="300"/>
      <c r="B129" s="263"/>
      <c r="C129" s="263"/>
      <c r="D129" s="291"/>
      <c r="E129" s="51" t="s">
        <v>85</v>
      </c>
      <c r="F129" s="52"/>
      <c r="G129" s="151"/>
      <c r="H129" s="41"/>
      <c r="I129" s="56"/>
      <c r="M129" s="160">
        <f t="shared" si="3"/>
        <v>0</v>
      </c>
    </row>
    <row r="130" spans="1:13" ht="37.5" x14ac:dyDescent="0.25">
      <c r="A130" s="300"/>
      <c r="B130" s="263"/>
      <c r="C130" s="263"/>
      <c r="D130" s="291"/>
      <c r="E130" s="51" t="s">
        <v>86</v>
      </c>
      <c r="F130" s="52"/>
      <c r="G130" s="151"/>
      <c r="H130" s="41"/>
      <c r="I130" s="188"/>
      <c r="M130" s="160">
        <f t="shared" si="3"/>
        <v>0</v>
      </c>
    </row>
    <row r="131" spans="1:13" ht="25" x14ac:dyDescent="0.25">
      <c r="A131" s="300"/>
      <c r="B131" s="263"/>
      <c r="C131" s="263"/>
      <c r="D131" s="291"/>
      <c r="E131" s="51" t="s">
        <v>87</v>
      </c>
      <c r="F131" s="52"/>
      <c r="G131" s="151"/>
      <c r="H131" s="41"/>
      <c r="I131" s="56"/>
      <c r="M131" s="160">
        <f t="shared" si="3"/>
        <v>0</v>
      </c>
    </row>
    <row r="132" spans="1:13" ht="37.5" x14ac:dyDescent="0.25">
      <c r="A132" s="300"/>
      <c r="B132" s="263"/>
      <c r="C132" s="263"/>
      <c r="D132" s="291"/>
      <c r="E132" s="51" t="s">
        <v>88</v>
      </c>
      <c r="F132" s="52"/>
      <c r="G132" s="151"/>
      <c r="H132" s="41"/>
      <c r="I132" s="56"/>
      <c r="M132" s="160">
        <f t="shared" si="3"/>
        <v>0</v>
      </c>
    </row>
    <row r="133" spans="1:13" ht="111.65" customHeight="1" x14ac:dyDescent="0.25">
      <c r="A133" s="300"/>
      <c r="B133" s="263"/>
      <c r="C133" s="263"/>
      <c r="D133" s="291"/>
      <c r="E133" s="192" t="s">
        <v>89</v>
      </c>
      <c r="F133" s="52"/>
      <c r="G133" s="151"/>
      <c r="H133" s="41"/>
      <c r="I133" s="187"/>
      <c r="M133" s="160">
        <f t="shared" si="3"/>
        <v>0</v>
      </c>
    </row>
    <row r="134" spans="1:13" ht="37.5" x14ac:dyDescent="0.25">
      <c r="A134" s="300"/>
      <c r="B134" s="263"/>
      <c r="C134" s="263"/>
      <c r="D134" s="291"/>
      <c r="E134" s="51" t="s">
        <v>90</v>
      </c>
      <c r="F134" s="52"/>
      <c r="G134" s="151"/>
      <c r="H134" s="41"/>
      <c r="I134" s="56"/>
      <c r="M134" s="160">
        <f t="shared" si="3"/>
        <v>0</v>
      </c>
    </row>
    <row r="135" spans="1:13" ht="25" x14ac:dyDescent="0.25">
      <c r="A135" s="300"/>
      <c r="B135" s="263"/>
      <c r="C135" s="263"/>
      <c r="D135" s="291"/>
      <c r="E135" s="51" t="s">
        <v>91</v>
      </c>
      <c r="F135" s="52"/>
      <c r="G135" s="151"/>
      <c r="H135" s="41"/>
      <c r="I135" s="56"/>
      <c r="M135" s="160">
        <f t="shared" si="3"/>
        <v>0</v>
      </c>
    </row>
    <row r="136" spans="1:13" ht="25" x14ac:dyDescent="0.25">
      <c r="A136" s="300"/>
      <c r="B136" s="263"/>
      <c r="C136" s="263"/>
      <c r="D136" s="291"/>
      <c r="E136" s="51" t="s">
        <v>92</v>
      </c>
      <c r="F136" s="52"/>
      <c r="G136" s="151"/>
      <c r="H136" s="41"/>
      <c r="I136" s="56"/>
      <c r="M136" s="160">
        <f t="shared" si="3"/>
        <v>0</v>
      </c>
    </row>
    <row r="137" spans="1:13" ht="37.5" x14ac:dyDescent="0.25">
      <c r="A137" s="300"/>
      <c r="B137" s="263"/>
      <c r="C137" s="263"/>
      <c r="D137" s="291"/>
      <c r="E137" s="51" t="s">
        <v>93</v>
      </c>
      <c r="F137" s="52"/>
      <c r="G137" s="151"/>
      <c r="H137" s="41"/>
      <c r="I137" s="56"/>
      <c r="M137" s="160">
        <f t="shared" si="3"/>
        <v>0</v>
      </c>
    </row>
    <row r="138" spans="1:13" x14ac:dyDescent="0.25">
      <c r="A138" s="76"/>
      <c r="B138" s="263" t="s">
        <v>46</v>
      </c>
      <c r="C138" s="263"/>
      <c r="D138" s="41"/>
      <c r="E138" s="42" t="s">
        <v>47</v>
      </c>
      <c r="F138" s="41"/>
      <c r="G138" s="151"/>
      <c r="H138" s="41"/>
      <c r="I138" s="56"/>
      <c r="M138" s="160">
        <f t="shared" si="3"/>
        <v>0</v>
      </c>
    </row>
    <row r="139" spans="1:13" ht="25" x14ac:dyDescent="0.25">
      <c r="A139" s="87"/>
      <c r="B139" s="292" t="s">
        <v>48</v>
      </c>
      <c r="C139" s="292"/>
      <c r="D139" s="60"/>
      <c r="E139" s="51" t="s">
        <v>94</v>
      </c>
      <c r="F139" s="41"/>
      <c r="G139" s="151"/>
      <c r="H139" s="41"/>
      <c r="I139" s="187"/>
      <c r="M139" s="160">
        <f t="shared" si="3"/>
        <v>0</v>
      </c>
    </row>
    <row r="140" spans="1:13" ht="13" thickBot="1" x14ac:dyDescent="0.3">
      <c r="A140" s="70"/>
      <c r="B140" s="287" t="s">
        <v>52</v>
      </c>
      <c r="C140" s="287"/>
      <c r="D140" s="46"/>
      <c r="E140" s="50" t="s">
        <v>28</v>
      </c>
      <c r="F140" s="46"/>
      <c r="G140" s="151"/>
      <c r="H140" s="46"/>
      <c r="I140" s="57"/>
      <c r="M140" s="160">
        <f t="shared" si="3"/>
        <v>0</v>
      </c>
    </row>
    <row r="141" spans="1:13" s="40" customFormat="1" ht="13" thickBot="1" x14ac:dyDescent="0.3">
      <c r="A141" s="44"/>
      <c r="B141" s="45"/>
      <c r="C141" s="285" t="s">
        <v>53</v>
      </c>
      <c r="D141" s="285"/>
      <c r="E141" s="285"/>
      <c r="F141" s="285"/>
      <c r="G141" s="285"/>
      <c r="H141" s="285"/>
      <c r="I141" s="286"/>
      <c r="J141" s="73"/>
    </row>
    <row r="142" spans="1:13" ht="13" thickBot="1" x14ac:dyDescent="0.3">
      <c r="A142" s="88"/>
      <c r="B142" s="89" t="s">
        <v>95</v>
      </c>
      <c r="C142" s="89"/>
      <c r="D142" s="90"/>
      <c r="E142" s="90"/>
      <c r="F142" s="90"/>
      <c r="G142" s="91"/>
      <c r="H142" s="91"/>
      <c r="I142" s="92"/>
    </row>
    <row r="144" spans="1:13" ht="13" thickBot="1" x14ac:dyDescent="0.3"/>
    <row r="145" spans="1:10" s="26" customFormat="1" ht="16" thickBot="1" x14ac:dyDescent="0.4">
      <c r="A145" s="274" t="s">
        <v>96</v>
      </c>
      <c r="B145" s="275"/>
      <c r="C145" s="275"/>
      <c r="D145" s="275"/>
      <c r="E145" s="275"/>
      <c r="F145" s="275"/>
      <c r="G145" s="275"/>
      <c r="H145" s="275"/>
      <c r="I145" s="276"/>
      <c r="J145" s="27"/>
    </row>
    <row r="146" spans="1:10" s="26" customFormat="1" x14ac:dyDescent="0.25"/>
    <row r="147" spans="1:10" s="26" customFormat="1" x14ac:dyDescent="0.25"/>
    <row r="148" spans="1:10" s="26" customFormat="1" ht="13" thickBot="1" x14ac:dyDescent="0.3"/>
    <row r="149" spans="1:10" s="26" customFormat="1" ht="15.5" x14ac:dyDescent="0.35">
      <c r="E149" s="38" t="s">
        <v>1</v>
      </c>
      <c r="F149" s="282">
        <f>SUM(M169:M177)/SUM(COUNTIFS(M169:M177,"=0"),COUNTIFS(M169:M177,"=1"))</f>
        <v>0</v>
      </c>
      <c r="G149" s="283"/>
    </row>
    <row r="150" spans="1:10" s="26" customFormat="1" ht="15.5" x14ac:dyDescent="0.35">
      <c r="E150" s="36" t="s">
        <v>2</v>
      </c>
      <c r="F150" s="277">
        <f>SUM(M169:M171)/SUM(COUNTIFS(M169:M171,"=0"),COUNTIFS(M169:M171,"=1"))</f>
        <v>0</v>
      </c>
      <c r="G150" s="278"/>
    </row>
    <row r="151" spans="1:10" s="26" customFormat="1" ht="15.5" x14ac:dyDescent="0.35">
      <c r="E151" s="36" t="s">
        <v>3</v>
      </c>
      <c r="F151" s="277">
        <f>SUM(M172:M176)/SUM(COUNTIFS(M172:M176,"=0"),COUNTIFS(M172:M176,"=1"))</f>
        <v>0</v>
      </c>
      <c r="G151" s="278"/>
    </row>
    <row r="152" spans="1:10" s="26" customFormat="1" ht="16" thickBot="1" x14ac:dyDescent="0.4">
      <c r="E152" s="37" t="s">
        <v>4</v>
      </c>
      <c r="F152" s="280">
        <f>SUM(M177)/SUM(COUNTIFS(M177,"=0"),COUNTIFS(M177,"=1"))</f>
        <v>0</v>
      </c>
      <c r="G152" s="281"/>
    </row>
    <row r="153" spans="1:10" s="26" customFormat="1" ht="16" thickBot="1" x14ac:dyDescent="0.4">
      <c r="E153" s="279"/>
      <c r="F153" s="279"/>
      <c r="G153" s="279"/>
    </row>
    <row r="154" spans="1:10" s="26" customFormat="1" ht="15.5" x14ac:dyDescent="0.35">
      <c r="E154" s="38" t="s">
        <v>5</v>
      </c>
      <c r="F154" s="282">
        <f>SUM(M179:M191)/SUM(COUNTIFS(M179:M191,"=0"),COUNTIFS(M179:M191,"=1"))</f>
        <v>0</v>
      </c>
      <c r="G154" s="283"/>
    </row>
    <row r="155" spans="1:10" s="136" customFormat="1" ht="15.5" x14ac:dyDescent="0.35">
      <c r="E155" s="36" t="s">
        <v>2</v>
      </c>
      <c r="F155" s="277">
        <f>SUM(M179:M186)/SUM(COUNTIFS(M179:M186,"=0"),COUNTIFS(M179:M186,"=1"))</f>
        <v>0</v>
      </c>
      <c r="G155" s="278"/>
    </row>
    <row r="156" spans="1:10" s="136" customFormat="1" ht="15.5" x14ac:dyDescent="0.35">
      <c r="E156" s="36" t="s">
        <v>6</v>
      </c>
      <c r="F156" s="277">
        <f>SUM(M187)/SUM(COUNTIFS(M187,"=0"),COUNTIFS(M187,"=1"))</f>
        <v>0</v>
      </c>
      <c r="G156" s="278"/>
    </row>
    <row r="157" spans="1:10" s="136" customFormat="1" ht="15.5" x14ac:dyDescent="0.35">
      <c r="E157" s="36" t="s">
        <v>7</v>
      </c>
      <c r="F157" s="277">
        <f>SUM(M188:M190)/SUM(COUNTIFS(M188:M190,"=0"),COUNTIFS(M188:M190,"=1"))</f>
        <v>0</v>
      </c>
      <c r="G157" s="278"/>
    </row>
    <row r="158" spans="1:10" s="136" customFormat="1" ht="16" thickBot="1" x14ac:dyDescent="0.4">
      <c r="E158" s="37" t="s">
        <v>8</v>
      </c>
      <c r="F158" s="280">
        <f>SUM(M191)/SUM(COUNTIFS(M191,"=0"),COUNTIFS(M191,"=1"))</f>
        <v>0</v>
      </c>
      <c r="G158" s="281"/>
    </row>
    <row r="159" spans="1:10" s="136" customFormat="1" ht="16" thickBot="1" x14ac:dyDescent="0.4">
      <c r="E159" s="34"/>
      <c r="F159" s="35"/>
      <c r="G159" s="33"/>
    </row>
    <row r="160" spans="1:10" s="136" customFormat="1" ht="15.5" x14ac:dyDescent="0.35">
      <c r="E160" s="38" t="s">
        <v>9</v>
      </c>
      <c r="F160" s="282">
        <f>SUM(M193:M204)/SUM(COUNTIFS(M193:M204,"=0"),COUNTIFS(M193:M204,"=1"))</f>
        <v>0</v>
      </c>
      <c r="G160" s="283"/>
    </row>
    <row r="161" spans="1:13" s="136" customFormat="1" ht="15.5" x14ac:dyDescent="0.35">
      <c r="E161" s="36" t="s">
        <v>2</v>
      </c>
      <c r="F161" s="277">
        <f>SUM(M194:M203)/SUM(COUNTIFS(M194:M203,"=0"),COUNTIFS(M194:M203,"=1"))</f>
        <v>0</v>
      </c>
      <c r="G161" s="278"/>
    </row>
    <row r="162" spans="1:13" s="136" customFormat="1" ht="16" thickBot="1" x14ac:dyDescent="0.4">
      <c r="E162" s="37" t="s">
        <v>8</v>
      </c>
      <c r="F162" s="280">
        <f>SUM(M204)/SUM(COUNTIFS(M204,"=0"),COUNTIFS(M204,"=1"))</f>
        <v>0</v>
      </c>
      <c r="G162" s="281"/>
    </row>
    <row r="163" spans="1:13" s="136" customFormat="1" ht="16" thickBot="1" x14ac:dyDescent="0.4">
      <c r="E163" s="34"/>
      <c r="F163" s="315"/>
      <c r="G163" s="315"/>
    </row>
    <row r="164" spans="1:13" s="136" customFormat="1" ht="16" thickBot="1" x14ac:dyDescent="0.4">
      <c r="E164" s="165" t="s">
        <v>271</v>
      </c>
      <c r="F164" s="313">
        <f>(SUM(M169:M177)+SUM(M179:M191)+SUM(M194:M204))/SUM(COUNTIFS(M169:M204,"=0"),COUNTIFS(M169:M204,"=1"))</f>
        <v>0</v>
      </c>
      <c r="G164" s="314"/>
    </row>
    <row r="165" spans="1:13" s="26" customFormat="1" x14ac:dyDescent="0.25"/>
    <row r="166" spans="1:13" s="26" customFormat="1" ht="13" thickBot="1" x14ac:dyDescent="0.3"/>
    <row r="167" spans="1:13" s="26" customFormat="1" ht="26.25" customHeight="1" thickBot="1" x14ac:dyDescent="0.35">
      <c r="A167" s="9"/>
      <c r="B167" s="301" t="s">
        <v>11</v>
      </c>
      <c r="C167" s="302"/>
      <c r="D167" s="10"/>
      <c r="E167" s="11" t="s">
        <v>12</v>
      </c>
      <c r="F167" s="11"/>
      <c r="G167" s="12" t="s">
        <v>13</v>
      </c>
      <c r="H167" s="13"/>
      <c r="I167" s="14" t="s">
        <v>14</v>
      </c>
      <c r="J167" s="28"/>
      <c r="M167" s="161" t="s">
        <v>270</v>
      </c>
    </row>
    <row r="168" spans="1:13" s="26" customFormat="1" ht="13" thickBot="1" x14ac:dyDescent="0.3">
      <c r="A168" s="44"/>
      <c r="B168" s="45"/>
      <c r="C168" s="285" t="s">
        <v>15</v>
      </c>
      <c r="D168" s="285"/>
      <c r="E168" s="285"/>
      <c r="F168" s="285"/>
      <c r="G168" s="285"/>
      <c r="H168" s="285"/>
      <c r="I168" s="286"/>
      <c r="J168" s="29"/>
      <c r="M168" s="201" t="s">
        <v>15</v>
      </c>
    </row>
    <row r="169" spans="1:13" x14ac:dyDescent="0.25">
      <c r="A169" s="305"/>
      <c r="B169" s="208" t="s">
        <v>16</v>
      </c>
      <c r="C169" s="208"/>
      <c r="D169" s="290"/>
      <c r="E169" s="61" t="s">
        <v>97</v>
      </c>
      <c r="F169" s="58"/>
      <c r="G169" s="151"/>
      <c r="H169" s="43"/>
      <c r="I169" s="193"/>
      <c r="M169" s="160">
        <f>IF(G169="compliant",1,0)</f>
        <v>0</v>
      </c>
    </row>
    <row r="170" spans="1:13" ht="25" x14ac:dyDescent="0.25">
      <c r="A170" s="306"/>
      <c r="B170" s="263"/>
      <c r="C170" s="263"/>
      <c r="D170" s="291"/>
      <c r="E170" s="54" t="s">
        <v>98</v>
      </c>
      <c r="F170" s="52"/>
      <c r="G170" s="151"/>
      <c r="H170" s="41"/>
      <c r="I170" s="188"/>
      <c r="M170" s="160">
        <f t="shared" ref="M170:M177" si="4">IF(G170="compliant",1,0)</f>
        <v>0</v>
      </c>
    </row>
    <row r="171" spans="1:13" ht="25" x14ac:dyDescent="0.25">
      <c r="A171" s="306"/>
      <c r="B171" s="263"/>
      <c r="C171" s="263"/>
      <c r="D171" s="291"/>
      <c r="E171" s="54" t="s">
        <v>99</v>
      </c>
      <c r="F171" s="52"/>
      <c r="G171" s="151"/>
      <c r="H171" s="41"/>
      <c r="I171" s="183"/>
      <c r="M171" s="160">
        <f t="shared" si="4"/>
        <v>0</v>
      </c>
    </row>
    <row r="172" spans="1:13" ht="25" x14ac:dyDescent="0.25">
      <c r="A172" s="307"/>
      <c r="B172" s="263" t="s">
        <v>21</v>
      </c>
      <c r="C172" s="263"/>
      <c r="D172" s="291"/>
      <c r="E172" s="53" t="s">
        <v>100</v>
      </c>
      <c r="F172" s="41"/>
      <c r="G172" s="151"/>
      <c r="H172" s="41"/>
      <c r="I172" s="56"/>
      <c r="M172" s="160">
        <f t="shared" si="4"/>
        <v>0</v>
      </c>
    </row>
    <row r="173" spans="1:13" ht="25" x14ac:dyDescent="0.25">
      <c r="A173" s="300"/>
      <c r="B173" s="263"/>
      <c r="C173" s="263"/>
      <c r="D173" s="291"/>
      <c r="E173" s="53" t="s">
        <v>101</v>
      </c>
      <c r="F173" s="52"/>
      <c r="G173" s="151"/>
      <c r="H173" s="41"/>
      <c r="I173" s="56"/>
      <c r="M173" s="160">
        <f t="shared" si="4"/>
        <v>0</v>
      </c>
    </row>
    <row r="174" spans="1:13" ht="25" x14ac:dyDescent="0.25">
      <c r="A174" s="300"/>
      <c r="B174" s="263"/>
      <c r="C174" s="263"/>
      <c r="D174" s="291"/>
      <c r="E174" s="53" t="s">
        <v>102</v>
      </c>
      <c r="F174" s="52"/>
      <c r="G174" s="151"/>
      <c r="H174" s="41"/>
      <c r="I174" s="56"/>
      <c r="M174" s="160">
        <f t="shared" si="4"/>
        <v>0</v>
      </c>
    </row>
    <row r="175" spans="1:13" ht="25" x14ac:dyDescent="0.25">
      <c r="A175" s="300"/>
      <c r="B175" s="263"/>
      <c r="C175" s="263"/>
      <c r="D175" s="291"/>
      <c r="E175" s="51" t="s">
        <v>103</v>
      </c>
      <c r="F175" s="52"/>
      <c r="G175" s="151"/>
      <c r="H175" s="41"/>
      <c r="I175" s="56"/>
      <c r="M175" s="160">
        <f t="shared" si="4"/>
        <v>0</v>
      </c>
    </row>
    <row r="176" spans="1:13" x14ac:dyDescent="0.25">
      <c r="A176" s="300"/>
      <c r="B176" s="263"/>
      <c r="C176" s="263"/>
      <c r="D176" s="291"/>
      <c r="E176" s="51" t="s">
        <v>104</v>
      </c>
      <c r="F176" s="52"/>
      <c r="G176" s="151"/>
      <c r="H176" s="41"/>
      <c r="I176" s="56"/>
      <c r="M176" s="160">
        <f t="shared" si="4"/>
        <v>0</v>
      </c>
    </row>
    <row r="177" spans="1:13" ht="13" thickBot="1" x14ac:dyDescent="0.3">
      <c r="A177" s="70"/>
      <c r="B177" s="287" t="s">
        <v>27</v>
      </c>
      <c r="C177" s="287"/>
      <c r="D177" s="46"/>
      <c r="E177" s="50" t="s">
        <v>28</v>
      </c>
      <c r="F177" s="46"/>
      <c r="G177" s="151"/>
      <c r="H177" s="46"/>
      <c r="I177" s="57"/>
      <c r="M177" s="160">
        <f t="shared" si="4"/>
        <v>0</v>
      </c>
    </row>
    <row r="178" spans="1:13" s="40" customFormat="1" ht="13" thickBot="1" x14ac:dyDescent="0.3">
      <c r="A178" s="44"/>
      <c r="B178" s="45"/>
      <c r="C178" s="285"/>
      <c r="D178" s="285"/>
      <c r="E178" s="285"/>
      <c r="F178" s="285"/>
      <c r="G178" s="285"/>
      <c r="H178" s="285"/>
      <c r="I178" s="286"/>
      <c r="J178" s="73"/>
      <c r="M178" s="201" t="s">
        <v>29</v>
      </c>
    </row>
    <row r="179" spans="1:13" ht="50" x14ac:dyDescent="0.25">
      <c r="A179" s="300"/>
      <c r="B179" s="208" t="s">
        <v>32</v>
      </c>
      <c r="C179" s="208"/>
      <c r="D179" s="290"/>
      <c r="E179" s="58" t="s">
        <v>105</v>
      </c>
      <c r="F179" s="58"/>
      <c r="G179" s="151"/>
      <c r="H179" s="43"/>
      <c r="I179" s="182"/>
      <c r="M179" s="160">
        <f>IF(G179="compliant",1,0)</f>
        <v>0</v>
      </c>
    </row>
    <row r="180" spans="1:13" ht="25" x14ac:dyDescent="0.25">
      <c r="A180" s="300"/>
      <c r="B180" s="263"/>
      <c r="C180" s="263"/>
      <c r="D180" s="291"/>
      <c r="E180" s="51" t="s">
        <v>106</v>
      </c>
      <c r="F180" s="52"/>
      <c r="G180" s="151"/>
      <c r="H180" s="41"/>
      <c r="I180" s="56"/>
      <c r="M180" s="160">
        <f t="shared" ref="M180:M191" si="5">IF(G180="compliant",1,0)</f>
        <v>0</v>
      </c>
    </row>
    <row r="181" spans="1:13" ht="50" x14ac:dyDescent="0.25">
      <c r="A181" s="300"/>
      <c r="B181" s="263"/>
      <c r="C181" s="263"/>
      <c r="D181" s="291"/>
      <c r="E181" s="51" t="s">
        <v>107</v>
      </c>
      <c r="F181" s="52"/>
      <c r="G181" s="151"/>
      <c r="H181" s="41"/>
      <c r="I181" s="183"/>
      <c r="M181" s="160">
        <f t="shared" si="5"/>
        <v>0</v>
      </c>
    </row>
    <row r="182" spans="1:13" x14ac:dyDescent="0.25">
      <c r="A182" s="300"/>
      <c r="B182" s="263"/>
      <c r="C182" s="263"/>
      <c r="D182" s="291"/>
      <c r="E182" s="51" t="s">
        <v>108</v>
      </c>
      <c r="F182" s="52"/>
      <c r="G182" s="151"/>
      <c r="H182" s="41"/>
      <c r="I182" s="188"/>
      <c r="M182" s="160">
        <f t="shared" si="5"/>
        <v>0</v>
      </c>
    </row>
    <row r="183" spans="1:13" ht="50" x14ac:dyDescent="0.25">
      <c r="A183" s="300"/>
      <c r="B183" s="263"/>
      <c r="C183" s="263"/>
      <c r="D183" s="291"/>
      <c r="E183" s="51" t="s">
        <v>109</v>
      </c>
      <c r="F183" s="52"/>
      <c r="G183" s="151"/>
      <c r="H183" s="41"/>
      <c r="I183" s="187"/>
      <c r="J183" s="203"/>
      <c r="M183" s="160">
        <f t="shared" si="5"/>
        <v>0</v>
      </c>
    </row>
    <row r="184" spans="1:13" ht="37.5" x14ac:dyDescent="0.25">
      <c r="A184" s="300"/>
      <c r="B184" s="263"/>
      <c r="C184" s="263"/>
      <c r="D184" s="291"/>
      <c r="E184" s="51" t="s">
        <v>110</v>
      </c>
      <c r="F184" s="52"/>
      <c r="G184" s="151"/>
      <c r="H184" s="41"/>
      <c r="I184" s="187"/>
      <c r="J184" s="203"/>
      <c r="M184" s="160">
        <f t="shared" si="5"/>
        <v>0</v>
      </c>
    </row>
    <row r="185" spans="1:13" ht="50" x14ac:dyDescent="0.25">
      <c r="A185" s="300"/>
      <c r="B185" s="263"/>
      <c r="C185" s="263"/>
      <c r="D185" s="291"/>
      <c r="E185" s="51" t="s">
        <v>111</v>
      </c>
      <c r="F185" s="52"/>
      <c r="G185" s="151"/>
      <c r="H185" s="41"/>
      <c r="I185" s="56"/>
      <c r="M185" s="160">
        <f t="shared" si="5"/>
        <v>0</v>
      </c>
    </row>
    <row r="186" spans="1:13" ht="62.5" x14ac:dyDescent="0.25">
      <c r="A186" s="300"/>
      <c r="B186" s="263"/>
      <c r="C186" s="263"/>
      <c r="D186" s="291"/>
      <c r="E186" s="51" t="s">
        <v>112</v>
      </c>
      <c r="F186" s="52"/>
      <c r="G186" s="151"/>
      <c r="H186" s="41"/>
      <c r="I186" s="56"/>
      <c r="M186" s="160">
        <f t="shared" si="5"/>
        <v>0</v>
      </c>
    </row>
    <row r="187" spans="1:13" x14ac:dyDescent="0.25">
      <c r="A187" s="76"/>
      <c r="B187" s="263" t="s">
        <v>46</v>
      </c>
      <c r="C187" s="263"/>
      <c r="D187" s="41"/>
      <c r="E187" s="42" t="s">
        <v>47</v>
      </c>
      <c r="F187" s="41"/>
      <c r="G187" s="151"/>
      <c r="H187" s="41"/>
      <c r="I187" s="56"/>
      <c r="M187" s="160">
        <f t="shared" si="5"/>
        <v>0</v>
      </c>
    </row>
    <row r="188" spans="1:13" x14ac:dyDescent="0.25">
      <c r="A188" s="307"/>
      <c r="B188" s="292" t="s">
        <v>48</v>
      </c>
      <c r="C188" s="292"/>
      <c r="D188" s="291"/>
      <c r="E188" s="51" t="s">
        <v>113</v>
      </c>
      <c r="F188" s="41"/>
      <c r="G188" s="151"/>
      <c r="H188" s="41"/>
      <c r="I188" s="56"/>
      <c r="M188" s="160">
        <f t="shared" si="5"/>
        <v>0</v>
      </c>
    </row>
    <row r="189" spans="1:13" ht="37.5" x14ac:dyDescent="0.25">
      <c r="A189" s="300"/>
      <c r="B189" s="292"/>
      <c r="C189" s="292"/>
      <c r="D189" s="291"/>
      <c r="E189" s="51" t="s">
        <v>114</v>
      </c>
      <c r="F189" s="41"/>
      <c r="G189" s="151"/>
      <c r="H189" s="41"/>
      <c r="I189" s="56"/>
      <c r="M189" s="160">
        <f t="shared" si="5"/>
        <v>0</v>
      </c>
    </row>
    <row r="190" spans="1:13" ht="25" x14ac:dyDescent="0.25">
      <c r="A190" s="305"/>
      <c r="B190" s="292"/>
      <c r="C190" s="292"/>
      <c r="D190" s="291"/>
      <c r="E190" s="51" t="s">
        <v>115</v>
      </c>
      <c r="F190" s="41"/>
      <c r="G190" s="151"/>
      <c r="H190" s="41"/>
      <c r="I190" s="188"/>
      <c r="M190" s="160">
        <f t="shared" si="5"/>
        <v>0</v>
      </c>
    </row>
    <row r="191" spans="1:13" ht="13" thickBot="1" x14ac:dyDescent="0.3">
      <c r="A191" s="70"/>
      <c r="B191" s="287" t="s">
        <v>52</v>
      </c>
      <c r="C191" s="287"/>
      <c r="D191" s="46"/>
      <c r="E191" s="50" t="s">
        <v>28</v>
      </c>
      <c r="F191" s="46"/>
      <c r="G191" s="151"/>
      <c r="H191" s="46"/>
      <c r="I191" s="194"/>
      <c r="M191" s="160">
        <f t="shared" si="5"/>
        <v>0</v>
      </c>
    </row>
    <row r="192" spans="1:13" s="40" customFormat="1" ht="13" thickBot="1" x14ac:dyDescent="0.3">
      <c r="A192" s="44"/>
      <c r="B192" s="45"/>
      <c r="C192" s="285" t="s">
        <v>53</v>
      </c>
      <c r="D192" s="285"/>
      <c r="E192" s="285"/>
      <c r="F192" s="285"/>
      <c r="G192" s="285"/>
      <c r="H192" s="285"/>
      <c r="I192" s="286"/>
      <c r="J192" s="73"/>
      <c r="M192" s="201" t="s">
        <v>53</v>
      </c>
    </row>
    <row r="193" spans="1:13" x14ac:dyDescent="0.25">
      <c r="A193" s="308"/>
      <c r="B193" s="49" t="s">
        <v>54</v>
      </c>
      <c r="C193" s="49"/>
      <c r="D193" s="290"/>
      <c r="E193" s="58"/>
      <c r="F193" s="58"/>
      <c r="G193" s="163"/>
      <c r="H193" s="43"/>
      <c r="I193" s="164"/>
      <c r="M193" s="202"/>
    </row>
    <row r="194" spans="1:13" ht="37.5" x14ac:dyDescent="0.25">
      <c r="A194" s="308"/>
      <c r="B194" s="309" t="s">
        <v>116</v>
      </c>
      <c r="C194" s="309"/>
      <c r="D194" s="291"/>
      <c r="E194" s="51" t="s">
        <v>117</v>
      </c>
      <c r="F194" s="52"/>
      <c r="G194" s="151"/>
      <c r="H194" s="41"/>
      <c r="I194" s="56"/>
      <c r="M194" s="160">
        <f t="shared" ref="M194:M204" si="6">IF(G194="compliant",1,0)</f>
        <v>0</v>
      </c>
    </row>
    <row r="195" spans="1:13" ht="25" x14ac:dyDescent="0.25">
      <c r="A195" s="308"/>
      <c r="B195" s="309"/>
      <c r="C195" s="309"/>
      <c r="D195" s="291"/>
      <c r="E195" s="51" t="s">
        <v>118</v>
      </c>
      <c r="F195" s="52"/>
      <c r="G195" s="151"/>
      <c r="H195" s="41"/>
      <c r="I195" s="188"/>
      <c r="M195" s="160">
        <f t="shared" si="6"/>
        <v>0</v>
      </c>
    </row>
    <row r="196" spans="1:13" ht="37.5" x14ac:dyDescent="0.25">
      <c r="A196" s="65"/>
      <c r="B196" s="309"/>
      <c r="C196" s="309"/>
      <c r="D196" s="291"/>
      <c r="E196" s="51" t="s">
        <v>119</v>
      </c>
      <c r="F196" s="52"/>
      <c r="G196" s="151"/>
      <c r="H196" s="41"/>
      <c r="I196" s="56"/>
      <c r="M196" s="160">
        <f t="shared" si="6"/>
        <v>0</v>
      </c>
    </row>
    <row r="197" spans="1:13" ht="37.5" x14ac:dyDescent="0.25">
      <c r="A197" s="65"/>
      <c r="B197" s="309"/>
      <c r="C197" s="309"/>
      <c r="D197" s="291"/>
      <c r="E197" s="51" t="s">
        <v>120</v>
      </c>
      <c r="F197" s="52"/>
      <c r="G197" s="151"/>
      <c r="H197" s="41"/>
      <c r="I197" s="185"/>
      <c r="M197" s="160">
        <f t="shared" si="6"/>
        <v>0</v>
      </c>
    </row>
    <row r="198" spans="1:13" ht="26" x14ac:dyDescent="0.35">
      <c r="A198" s="66"/>
      <c r="B198" s="309"/>
      <c r="C198" s="309"/>
      <c r="D198" s="291"/>
      <c r="E198" s="51" t="s">
        <v>121</v>
      </c>
      <c r="F198" s="52"/>
      <c r="G198" s="151"/>
      <c r="H198" s="41"/>
      <c r="I198" s="185"/>
      <c r="M198" s="160">
        <f t="shared" si="6"/>
        <v>0</v>
      </c>
    </row>
    <row r="199" spans="1:13" ht="62.5" x14ac:dyDescent="0.25">
      <c r="A199" s="65"/>
      <c r="B199" s="309"/>
      <c r="C199" s="309"/>
      <c r="D199" s="291"/>
      <c r="E199" s="51" t="s">
        <v>122</v>
      </c>
      <c r="F199" s="52"/>
      <c r="G199" s="151"/>
      <c r="H199" s="41"/>
      <c r="I199" s="187"/>
      <c r="M199" s="160">
        <f t="shared" si="6"/>
        <v>0</v>
      </c>
    </row>
    <row r="200" spans="1:13" ht="37.5" x14ac:dyDescent="0.25">
      <c r="A200" s="65"/>
      <c r="B200" s="309"/>
      <c r="C200" s="309"/>
      <c r="D200" s="291"/>
      <c r="E200" s="51" t="s">
        <v>123</v>
      </c>
      <c r="F200" s="52"/>
      <c r="G200" s="151"/>
      <c r="H200" s="41"/>
      <c r="I200" s="188"/>
      <c r="M200" s="160">
        <f t="shared" si="6"/>
        <v>0</v>
      </c>
    </row>
    <row r="201" spans="1:13" ht="76" x14ac:dyDescent="0.35">
      <c r="A201" s="67"/>
      <c r="B201" s="310" t="s">
        <v>124</v>
      </c>
      <c r="C201" s="310"/>
      <c r="D201" s="291"/>
      <c r="E201" s="51" t="s">
        <v>125</v>
      </c>
      <c r="F201" s="52"/>
      <c r="G201" s="151"/>
      <c r="H201" s="41"/>
      <c r="I201" s="187"/>
      <c r="M201" s="160">
        <f t="shared" si="6"/>
        <v>0</v>
      </c>
    </row>
    <row r="202" spans="1:13" ht="38.5" x14ac:dyDescent="0.35">
      <c r="A202" s="67"/>
      <c r="B202" s="310"/>
      <c r="C202" s="310"/>
      <c r="D202" s="291"/>
      <c r="E202" s="51" t="s">
        <v>126</v>
      </c>
      <c r="F202" s="52"/>
      <c r="G202" s="151"/>
      <c r="H202" s="41"/>
      <c r="I202" s="185"/>
      <c r="M202" s="160">
        <f t="shared" si="6"/>
        <v>0</v>
      </c>
    </row>
    <row r="203" spans="1:13" ht="38.5" x14ac:dyDescent="0.35">
      <c r="A203" s="67"/>
      <c r="B203" s="310"/>
      <c r="C203" s="310"/>
      <c r="D203" s="291"/>
      <c r="E203" s="51" t="s">
        <v>127</v>
      </c>
      <c r="F203" s="52"/>
      <c r="G203" s="151"/>
      <c r="H203" s="41"/>
      <c r="I203" s="185"/>
      <c r="M203" s="160">
        <f t="shared" si="6"/>
        <v>0</v>
      </c>
    </row>
    <row r="204" spans="1:13" ht="16" thickBot="1" x14ac:dyDescent="0.4">
      <c r="A204" s="68"/>
      <c r="B204" s="295" t="s">
        <v>68</v>
      </c>
      <c r="C204" s="296"/>
      <c r="D204" s="48"/>
      <c r="E204" s="64" t="s">
        <v>28</v>
      </c>
      <c r="F204" s="48"/>
      <c r="G204" s="152"/>
      <c r="H204" s="48"/>
      <c r="I204" s="198"/>
      <c r="M204" s="160">
        <f t="shared" si="6"/>
        <v>0</v>
      </c>
    </row>
    <row r="206" spans="1:13" ht="13" thickBot="1" x14ac:dyDescent="0.3"/>
    <row r="207" spans="1:13" s="30" customFormat="1" ht="16" thickBot="1" x14ac:dyDescent="0.4">
      <c r="A207" s="274" t="s">
        <v>128</v>
      </c>
      <c r="B207" s="275"/>
      <c r="C207" s="275"/>
      <c r="D207" s="275"/>
      <c r="E207" s="275"/>
      <c r="F207" s="275"/>
      <c r="G207" s="275"/>
      <c r="H207" s="275"/>
      <c r="I207" s="276"/>
      <c r="J207" s="31"/>
    </row>
    <row r="208" spans="1:13" s="30" customFormat="1" x14ac:dyDescent="0.25"/>
    <row r="209" spans="5:7" s="30" customFormat="1" x14ac:dyDescent="0.25"/>
    <row r="210" spans="5:7" s="30" customFormat="1" ht="13" thickBot="1" x14ac:dyDescent="0.3"/>
    <row r="211" spans="5:7" s="136" customFormat="1" ht="15.5" x14ac:dyDescent="0.35">
      <c r="E211" s="38" t="s">
        <v>1</v>
      </c>
      <c r="F211" s="282">
        <f>SUM(M231:M242)/SUM(COUNTIFS(M231:M242,"=0"),COUNTIFS(M231:M242,"=1"))</f>
        <v>0</v>
      </c>
      <c r="G211" s="283"/>
    </row>
    <row r="212" spans="5:7" s="136" customFormat="1" ht="15.5" x14ac:dyDescent="0.35">
      <c r="E212" s="36" t="s">
        <v>2</v>
      </c>
      <c r="F212" s="277">
        <f>SUM(M231:M236)/SUM(COUNTIFS(M231:M236,"=0"),COUNTIFS(M231:M236,"=1"))</f>
        <v>0</v>
      </c>
      <c r="G212" s="278"/>
    </row>
    <row r="213" spans="5:7" s="136" customFormat="1" ht="15.5" x14ac:dyDescent="0.35">
      <c r="E213" s="36" t="s">
        <v>3</v>
      </c>
      <c r="F213" s="277">
        <f>SUM(M237:M241)/SUM(COUNTIFS(M237:M241,"=0"),COUNTIFS(M237:M241,"=1"))</f>
        <v>0</v>
      </c>
      <c r="G213" s="278"/>
    </row>
    <row r="214" spans="5:7" s="136" customFormat="1" ht="16" thickBot="1" x14ac:dyDescent="0.4">
      <c r="E214" s="37" t="s">
        <v>4</v>
      </c>
      <c r="F214" s="280">
        <f>SUM(M242)/SUM(COUNTIFS(M242,"=0"),COUNTIFS(M242,"=1"))</f>
        <v>0</v>
      </c>
      <c r="G214" s="281"/>
    </row>
    <row r="215" spans="5:7" s="136" customFormat="1" ht="16" thickBot="1" x14ac:dyDescent="0.4">
      <c r="E215" s="279"/>
      <c r="F215" s="279"/>
      <c r="G215" s="279"/>
    </row>
    <row r="216" spans="5:7" s="136" customFormat="1" ht="15.5" x14ac:dyDescent="0.35">
      <c r="E216" s="38" t="s">
        <v>5</v>
      </c>
      <c r="F216" s="282">
        <f>SUM(M244:M261)/SUM(COUNTIFS(M244:M261,"=0"),COUNTIFS(M244:M261,"=1"))</f>
        <v>0</v>
      </c>
      <c r="G216" s="283"/>
    </row>
    <row r="217" spans="5:7" s="136" customFormat="1" ht="15.5" x14ac:dyDescent="0.35">
      <c r="E217" s="36" t="s">
        <v>2</v>
      </c>
      <c r="F217" s="277">
        <f>SUM(M245:M258)/SUM(COUNTIFS(M245:M258,"=0"),COUNTIFS(M245:M258,"=1"))</f>
        <v>0</v>
      </c>
      <c r="G217" s="278"/>
    </row>
    <row r="218" spans="5:7" s="136" customFormat="1" ht="15.5" x14ac:dyDescent="0.35">
      <c r="E218" s="36" t="s">
        <v>6</v>
      </c>
      <c r="F218" s="277">
        <f>SUM(M259)/SUM(COUNTIFS(M259,"=0"),COUNTIFS(M259,"=1"))</f>
        <v>0</v>
      </c>
      <c r="G218" s="278"/>
    </row>
    <row r="219" spans="5:7" s="136" customFormat="1" ht="15.5" x14ac:dyDescent="0.35">
      <c r="E219" s="36" t="s">
        <v>7</v>
      </c>
      <c r="F219" s="277">
        <f>SUM(M260)/SUM(COUNTIFS(M260,"=0"),COUNTIFS(M260,"=1"))</f>
        <v>0</v>
      </c>
      <c r="G219" s="278"/>
    </row>
    <row r="220" spans="5:7" s="136" customFormat="1" ht="16" thickBot="1" x14ac:dyDescent="0.4">
      <c r="E220" s="37" t="s">
        <v>8</v>
      </c>
      <c r="F220" s="280">
        <f>SUM(M261)/SUM(COUNTIFS(M261,"=0"),COUNTIFS(M261,"=1"))</f>
        <v>0</v>
      </c>
      <c r="G220" s="281"/>
    </row>
    <row r="221" spans="5:7" s="136" customFormat="1" ht="16" thickBot="1" x14ac:dyDescent="0.4">
      <c r="E221" s="34"/>
      <c r="F221" s="35"/>
      <c r="G221" s="33"/>
    </row>
    <row r="222" spans="5:7" s="136" customFormat="1" ht="15.5" x14ac:dyDescent="0.35">
      <c r="E222" s="38" t="s">
        <v>9</v>
      </c>
      <c r="F222" s="282">
        <f>SUM(M263:M271)/SUM(COUNTIFS(M263:M271,"=0"),COUNTIFS(M263:M271,"=1"))</f>
        <v>0</v>
      </c>
      <c r="G222" s="283"/>
    </row>
    <row r="223" spans="5:7" s="136" customFormat="1" ht="15.5" x14ac:dyDescent="0.35">
      <c r="E223" s="36" t="s">
        <v>2</v>
      </c>
      <c r="F223" s="277">
        <f>SUM(M264:M270)/SUM(COUNTIFS(M264:M270,"=0"),COUNTIFS(M264:M270,"=1"))</f>
        <v>0</v>
      </c>
      <c r="G223" s="278"/>
    </row>
    <row r="224" spans="5:7" s="136" customFormat="1" ht="16" thickBot="1" x14ac:dyDescent="0.4">
      <c r="E224" s="37" t="s">
        <v>8</v>
      </c>
      <c r="F224" s="280">
        <f>SUM(M271)/SUM(COUNTIFS(M271,"=0"),COUNTIFS(M271,"=1"))</f>
        <v>0</v>
      </c>
      <c r="G224" s="281"/>
    </row>
    <row r="225" spans="1:13" s="136" customFormat="1" ht="16" thickBot="1" x14ac:dyDescent="0.4">
      <c r="E225" s="34"/>
      <c r="F225" s="315"/>
      <c r="G225" s="315"/>
    </row>
    <row r="226" spans="1:13" s="136" customFormat="1" ht="16" thickBot="1" x14ac:dyDescent="0.4">
      <c r="E226" s="165" t="s">
        <v>271</v>
      </c>
      <c r="F226" s="313">
        <f>(SUM(M231:M242)+SUM(M245:M261)+SUM(M264:M271))/SUM(COUNTIFS(M231:M271,"=0"),COUNTIFS(M231:M271,"=1"))</f>
        <v>0</v>
      </c>
      <c r="G226" s="314"/>
    </row>
    <row r="227" spans="1:13" s="30" customFormat="1" x14ac:dyDescent="0.25"/>
    <row r="228" spans="1:13" s="30" customFormat="1" ht="13" thickBot="1" x14ac:dyDescent="0.3"/>
    <row r="229" spans="1:13" s="30" customFormat="1" ht="26.25" customHeight="1" thickBot="1" x14ac:dyDescent="0.35">
      <c r="A229" s="9"/>
      <c r="B229" s="301" t="s">
        <v>11</v>
      </c>
      <c r="C229" s="302"/>
      <c r="D229" s="10"/>
      <c r="E229" s="11" t="s">
        <v>12</v>
      </c>
      <c r="F229" s="11"/>
      <c r="G229" s="12" t="s">
        <v>13</v>
      </c>
      <c r="H229" s="13"/>
      <c r="I229" s="14" t="s">
        <v>14</v>
      </c>
      <c r="J229" s="32"/>
      <c r="M229" s="161" t="s">
        <v>270</v>
      </c>
    </row>
    <row r="230" spans="1:13" s="30" customFormat="1" ht="13" thickBot="1" x14ac:dyDescent="0.3">
      <c r="A230" s="44"/>
      <c r="B230" s="45"/>
      <c r="C230" s="285" t="s">
        <v>15</v>
      </c>
      <c r="D230" s="285"/>
      <c r="E230" s="285"/>
      <c r="F230" s="285"/>
      <c r="G230" s="285"/>
      <c r="H230" s="285"/>
      <c r="I230" s="286"/>
      <c r="J230" s="39"/>
      <c r="M230" s="201" t="s">
        <v>15</v>
      </c>
    </row>
    <row r="231" spans="1:13" x14ac:dyDescent="0.25">
      <c r="A231" s="300"/>
      <c r="B231" s="311" t="s">
        <v>129</v>
      </c>
      <c r="C231" s="311"/>
      <c r="D231" s="290"/>
      <c r="E231" s="61" t="s">
        <v>130</v>
      </c>
      <c r="F231" s="58"/>
      <c r="G231" s="151"/>
      <c r="H231" s="43"/>
      <c r="I231" s="195"/>
      <c r="M231" s="160">
        <f>IF(G231="compliant",1,0)</f>
        <v>0</v>
      </c>
    </row>
    <row r="232" spans="1:13" x14ac:dyDescent="0.25">
      <c r="A232" s="300"/>
      <c r="B232" s="312"/>
      <c r="C232" s="312"/>
      <c r="D232" s="291"/>
      <c r="E232" s="54" t="s">
        <v>131</v>
      </c>
      <c r="F232" s="51"/>
      <c r="G232" s="151"/>
      <c r="H232" s="41"/>
      <c r="I232" s="56"/>
      <c r="M232" s="160">
        <f t="shared" ref="M232:M242" si="7">IF(G232="compliant",1,0)</f>
        <v>0</v>
      </c>
    </row>
    <row r="233" spans="1:13" ht="50" x14ac:dyDescent="0.25">
      <c r="A233" s="300"/>
      <c r="B233" s="312"/>
      <c r="C233" s="312"/>
      <c r="D233" s="291"/>
      <c r="E233" s="51" t="s">
        <v>132</v>
      </c>
      <c r="F233" s="51"/>
      <c r="G233" s="151"/>
      <c r="H233" s="41"/>
      <c r="I233" s="188"/>
      <c r="M233" s="160">
        <f t="shared" si="7"/>
        <v>0</v>
      </c>
    </row>
    <row r="234" spans="1:13" ht="25" x14ac:dyDescent="0.25">
      <c r="A234" s="300"/>
      <c r="B234" s="312"/>
      <c r="C234" s="312"/>
      <c r="D234" s="291"/>
      <c r="E234" s="51" t="s">
        <v>133</v>
      </c>
      <c r="F234" s="52"/>
      <c r="G234" s="151"/>
      <c r="H234" s="41"/>
      <c r="I234" s="56"/>
      <c r="M234" s="160">
        <f t="shared" si="7"/>
        <v>0</v>
      </c>
    </row>
    <row r="235" spans="1:13" ht="37.5" x14ac:dyDescent="0.25">
      <c r="A235" s="300"/>
      <c r="B235" s="312"/>
      <c r="C235" s="312"/>
      <c r="D235" s="291"/>
      <c r="E235" s="51" t="s">
        <v>134</v>
      </c>
      <c r="F235" s="52"/>
      <c r="G235" s="151"/>
      <c r="H235" s="41"/>
      <c r="I235" s="56"/>
      <c r="M235" s="160">
        <f t="shared" si="7"/>
        <v>0</v>
      </c>
    </row>
    <row r="236" spans="1:13" ht="25" x14ac:dyDescent="0.25">
      <c r="A236" s="305"/>
      <c r="B236" s="312"/>
      <c r="C236" s="312"/>
      <c r="D236" s="60"/>
      <c r="E236" s="51" t="s">
        <v>135</v>
      </c>
      <c r="F236" s="52"/>
      <c r="G236" s="151"/>
      <c r="H236" s="41"/>
      <c r="I236" s="187"/>
      <c r="M236" s="160">
        <f t="shared" si="7"/>
        <v>0</v>
      </c>
    </row>
    <row r="237" spans="1:13" x14ac:dyDescent="0.25">
      <c r="A237" s="307"/>
      <c r="B237" s="263" t="s">
        <v>21</v>
      </c>
      <c r="C237" s="263"/>
      <c r="D237" s="291"/>
      <c r="E237" s="51" t="s">
        <v>136</v>
      </c>
      <c r="F237" s="41"/>
      <c r="G237" s="151"/>
      <c r="H237" s="41"/>
      <c r="I237" s="56"/>
      <c r="M237" s="160">
        <f t="shared" si="7"/>
        <v>0</v>
      </c>
    </row>
    <row r="238" spans="1:13" x14ac:dyDescent="0.25">
      <c r="A238" s="300"/>
      <c r="B238" s="263"/>
      <c r="C238" s="263"/>
      <c r="D238" s="291"/>
      <c r="E238" s="51" t="s">
        <v>137</v>
      </c>
      <c r="F238" s="52"/>
      <c r="G238" s="151"/>
      <c r="H238" s="41"/>
      <c r="I238" s="56"/>
      <c r="M238" s="160">
        <f t="shared" si="7"/>
        <v>0</v>
      </c>
    </row>
    <row r="239" spans="1:13" x14ac:dyDescent="0.25">
      <c r="A239" s="300"/>
      <c r="B239" s="263"/>
      <c r="C239" s="263"/>
      <c r="D239" s="291"/>
      <c r="E239" s="51" t="s">
        <v>138</v>
      </c>
      <c r="F239" s="52"/>
      <c r="G239" s="151"/>
      <c r="H239" s="41"/>
      <c r="I239" s="56"/>
      <c r="M239" s="160">
        <f t="shared" si="7"/>
        <v>0</v>
      </c>
    </row>
    <row r="240" spans="1:13" ht="25" x14ac:dyDescent="0.25">
      <c r="A240" s="300"/>
      <c r="B240" s="263"/>
      <c r="C240" s="263"/>
      <c r="D240" s="291"/>
      <c r="E240" s="51" t="s">
        <v>139</v>
      </c>
      <c r="F240" s="52"/>
      <c r="G240" s="151"/>
      <c r="H240" s="41"/>
      <c r="I240" s="188"/>
      <c r="M240" s="160">
        <f t="shared" si="7"/>
        <v>0</v>
      </c>
    </row>
    <row r="241" spans="1:13" x14ac:dyDescent="0.25">
      <c r="A241" s="300"/>
      <c r="B241" s="263"/>
      <c r="C241" s="263"/>
      <c r="D241" s="291"/>
      <c r="E241" s="51" t="s">
        <v>140</v>
      </c>
      <c r="F241" s="52"/>
      <c r="G241" s="151"/>
      <c r="H241" s="41"/>
      <c r="I241" s="56"/>
      <c r="M241" s="160">
        <f t="shared" si="7"/>
        <v>0</v>
      </c>
    </row>
    <row r="242" spans="1:13" ht="13" thickBot="1" x14ac:dyDescent="0.3">
      <c r="A242" s="70"/>
      <c r="B242" s="287" t="s">
        <v>27</v>
      </c>
      <c r="C242" s="287"/>
      <c r="D242" s="46"/>
      <c r="E242" s="50" t="s">
        <v>28</v>
      </c>
      <c r="F242" s="46"/>
      <c r="G242" s="151"/>
      <c r="H242" s="46"/>
      <c r="I242" s="57"/>
      <c r="M242" s="160">
        <f t="shared" si="7"/>
        <v>0</v>
      </c>
    </row>
    <row r="243" spans="1:13" s="40" customFormat="1" ht="13" thickBot="1" x14ac:dyDescent="0.3">
      <c r="A243" s="44"/>
      <c r="B243" s="45"/>
      <c r="C243" s="285"/>
      <c r="D243" s="285"/>
      <c r="E243" s="285"/>
      <c r="F243" s="285"/>
      <c r="G243" s="285"/>
      <c r="H243" s="285"/>
      <c r="I243" s="286"/>
      <c r="J243" s="73"/>
      <c r="M243" s="201" t="s">
        <v>29</v>
      </c>
    </row>
    <row r="244" spans="1:13" x14ac:dyDescent="0.25">
      <c r="A244" s="300"/>
      <c r="B244" s="49" t="s">
        <v>32</v>
      </c>
      <c r="C244" s="49"/>
      <c r="D244" s="290"/>
      <c r="E244" s="58"/>
      <c r="F244" s="58"/>
      <c r="G244" s="163"/>
      <c r="H244" s="43"/>
      <c r="I244" s="164"/>
      <c r="M244" s="202"/>
    </row>
    <row r="245" spans="1:13" x14ac:dyDescent="0.25">
      <c r="A245" s="300"/>
      <c r="B245" s="312" t="s">
        <v>141</v>
      </c>
      <c r="C245" s="312"/>
      <c r="D245" s="291"/>
      <c r="E245" s="51" t="s">
        <v>130</v>
      </c>
      <c r="F245" s="52"/>
      <c r="G245" s="151"/>
      <c r="H245" s="41"/>
      <c r="I245" s="56"/>
      <c r="M245" s="160">
        <f t="shared" ref="M245:M261" si="8">IF(G245="compliant",1,0)</f>
        <v>0</v>
      </c>
    </row>
    <row r="246" spans="1:13" ht="25" x14ac:dyDescent="0.25">
      <c r="A246" s="300"/>
      <c r="B246" s="312"/>
      <c r="C246" s="312"/>
      <c r="D246" s="291"/>
      <c r="E246" s="51" t="s">
        <v>142</v>
      </c>
      <c r="F246" s="52"/>
      <c r="G246" s="151"/>
      <c r="H246" s="41"/>
      <c r="I246" s="56"/>
      <c r="M246" s="160">
        <f t="shared" si="8"/>
        <v>0</v>
      </c>
    </row>
    <row r="247" spans="1:13" ht="50" x14ac:dyDescent="0.25">
      <c r="A247" s="300"/>
      <c r="B247" s="312"/>
      <c r="C247" s="312"/>
      <c r="D247" s="291"/>
      <c r="E247" s="51" t="s">
        <v>143</v>
      </c>
      <c r="F247" s="52"/>
      <c r="G247" s="151"/>
      <c r="H247" s="41"/>
      <c r="I247" s="56"/>
      <c r="M247" s="160">
        <f t="shared" si="8"/>
        <v>0</v>
      </c>
    </row>
    <row r="248" spans="1:13" ht="50" x14ac:dyDescent="0.25">
      <c r="A248" s="300"/>
      <c r="B248" s="312"/>
      <c r="C248" s="312"/>
      <c r="D248" s="291"/>
      <c r="E248" s="51" t="s">
        <v>144</v>
      </c>
      <c r="F248" s="52"/>
      <c r="G248" s="151"/>
      <c r="H248" s="41"/>
      <c r="I248" s="56"/>
      <c r="M248" s="160">
        <f t="shared" si="8"/>
        <v>0</v>
      </c>
    </row>
    <row r="249" spans="1:13" ht="75" x14ac:dyDescent="0.25">
      <c r="A249" s="300"/>
      <c r="B249" s="312"/>
      <c r="C249" s="312"/>
      <c r="D249" s="291"/>
      <c r="E249" s="51" t="s">
        <v>145</v>
      </c>
      <c r="F249" s="52"/>
      <c r="G249" s="151"/>
      <c r="H249" s="41"/>
      <c r="I249" s="56"/>
      <c r="M249" s="160">
        <f t="shared" si="8"/>
        <v>0</v>
      </c>
    </row>
    <row r="250" spans="1:13" ht="50" x14ac:dyDescent="0.25">
      <c r="A250" s="300"/>
      <c r="B250" s="298" t="s">
        <v>146</v>
      </c>
      <c r="C250" s="298"/>
      <c r="D250" s="291"/>
      <c r="E250" s="51" t="s">
        <v>147</v>
      </c>
      <c r="F250" s="52"/>
      <c r="G250" s="151"/>
      <c r="H250" s="41"/>
      <c r="I250" s="56"/>
      <c r="M250" s="160">
        <f t="shared" si="8"/>
        <v>0</v>
      </c>
    </row>
    <row r="251" spans="1:13" ht="50" x14ac:dyDescent="0.25">
      <c r="A251" s="300"/>
      <c r="B251" s="298"/>
      <c r="C251" s="298"/>
      <c r="D251" s="291"/>
      <c r="E251" s="51" t="s">
        <v>148</v>
      </c>
      <c r="F251" s="52"/>
      <c r="G251" s="151"/>
      <c r="H251" s="41"/>
      <c r="I251" s="56"/>
      <c r="M251" s="160">
        <f t="shared" si="8"/>
        <v>0</v>
      </c>
    </row>
    <row r="252" spans="1:13" ht="37.5" x14ac:dyDescent="0.25">
      <c r="A252" s="300"/>
      <c r="B252" s="298"/>
      <c r="C252" s="298"/>
      <c r="D252" s="291"/>
      <c r="E252" s="51" t="s">
        <v>149</v>
      </c>
      <c r="F252" s="52"/>
      <c r="G252" s="151"/>
      <c r="H252" s="41"/>
      <c r="I252" s="56"/>
      <c r="M252" s="160">
        <f t="shared" si="8"/>
        <v>0</v>
      </c>
    </row>
    <row r="253" spans="1:13" ht="37.5" x14ac:dyDescent="0.25">
      <c r="A253" s="300"/>
      <c r="B253" s="297" t="s">
        <v>150</v>
      </c>
      <c r="C253" s="297"/>
      <c r="D253" s="291"/>
      <c r="E253" s="51" t="s">
        <v>151</v>
      </c>
      <c r="F253" s="52"/>
      <c r="G253" s="151"/>
      <c r="H253" s="41"/>
      <c r="I253" s="56"/>
      <c r="M253" s="160">
        <f t="shared" si="8"/>
        <v>0</v>
      </c>
    </row>
    <row r="254" spans="1:13" ht="37.5" x14ac:dyDescent="0.25">
      <c r="A254" s="300"/>
      <c r="B254" s="297"/>
      <c r="C254" s="297"/>
      <c r="D254" s="291"/>
      <c r="E254" s="51" t="s">
        <v>152</v>
      </c>
      <c r="F254" s="52"/>
      <c r="G254" s="151"/>
      <c r="H254" s="41"/>
      <c r="I254" s="187"/>
      <c r="M254" s="160">
        <f t="shared" si="8"/>
        <v>0</v>
      </c>
    </row>
    <row r="255" spans="1:13" ht="50" x14ac:dyDescent="0.25">
      <c r="A255" s="300"/>
      <c r="B255" s="297"/>
      <c r="C255" s="297"/>
      <c r="D255" s="291"/>
      <c r="E255" s="51" t="s">
        <v>153</v>
      </c>
      <c r="F255" s="52"/>
      <c r="G255" s="151"/>
      <c r="H255" s="41"/>
      <c r="I255" s="56"/>
      <c r="M255" s="160">
        <f t="shared" si="8"/>
        <v>0</v>
      </c>
    </row>
    <row r="256" spans="1:13" ht="25" x14ac:dyDescent="0.25">
      <c r="A256" s="300"/>
      <c r="B256" s="297"/>
      <c r="C256" s="297"/>
      <c r="D256" s="291"/>
      <c r="E256" s="51" t="s">
        <v>154</v>
      </c>
      <c r="F256" s="52"/>
      <c r="G256" s="151"/>
      <c r="H256" s="41"/>
      <c r="I256" s="56"/>
      <c r="M256" s="160">
        <f t="shared" si="8"/>
        <v>0</v>
      </c>
    </row>
    <row r="257" spans="1:13" ht="25" x14ac:dyDescent="0.25">
      <c r="A257" s="300"/>
      <c r="B257" s="297"/>
      <c r="C257" s="297"/>
      <c r="D257" s="291"/>
      <c r="E257" s="51" t="s">
        <v>155</v>
      </c>
      <c r="F257" s="52"/>
      <c r="G257" s="151"/>
      <c r="H257" s="41"/>
      <c r="I257" s="56"/>
      <c r="M257" s="160">
        <f t="shared" si="8"/>
        <v>0</v>
      </c>
    </row>
    <row r="258" spans="1:13" ht="37.5" x14ac:dyDescent="0.25">
      <c r="A258" s="74"/>
      <c r="B258" s="297"/>
      <c r="C258" s="297"/>
      <c r="D258" s="291"/>
      <c r="E258" s="51" t="s">
        <v>156</v>
      </c>
      <c r="F258" s="52"/>
      <c r="G258" s="151"/>
      <c r="H258" s="41"/>
      <c r="I258" s="56"/>
      <c r="M258" s="160">
        <f t="shared" si="8"/>
        <v>0</v>
      </c>
    </row>
    <row r="259" spans="1:13" x14ac:dyDescent="0.25">
      <c r="A259" s="76"/>
      <c r="B259" s="263" t="s">
        <v>46</v>
      </c>
      <c r="C259" s="263"/>
      <c r="D259" s="41"/>
      <c r="E259" s="42" t="s">
        <v>47</v>
      </c>
      <c r="F259" s="41"/>
      <c r="G259" s="151"/>
      <c r="H259" s="41"/>
      <c r="I259" s="56"/>
      <c r="M259" s="160">
        <f t="shared" si="8"/>
        <v>0</v>
      </c>
    </row>
    <row r="260" spans="1:13" ht="25" x14ac:dyDescent="0.25">
      <c r="A260" s="70"/>
      <c r="B260" s="292" t="s">
        <v>48</v>
      </c>
      <c r="C260" s="292"/>
      <c r="D260" s="60"/>
      <c r="E260" s="51" t="s">
        <v>157</v>
      </c>
      <c r="F260" s="41"/>
      <c r="G260" s="151"/>
      <c r="H260" s="41"/>
      <c r="I260" s="187"/>
      <c r="M260" s="160">
        <f t="shared" si="8"/>
        <v>0</v>
      </c>
    </row>
    <row r="261" spans="1:13" ht="13" thickBot="1" x14ac:dyDescent="0.3">
      <c r="A261" s="70"/>
      <c r="B261" s="287" t="s">
        <v>52</v>
      </c>
      <c r="C261" s="287"/>
      <c r="D261" s="46"/>
      <c r="E261" s="69" t="s">
        <v>28</v>
      </c>
      <c r="F261" s="46"/>
      <c r="G261" s="151"/>
      <c r="H261" s="46"/>
      <c r="I261" s="196"/>
      <c r="M261" s="160">
        <f t="shared" si="8"/>
        <v>0</v>
      </c>
    </row>
    <row r="262" spans="1:13" s="40" customFormat="1" ht="13" thickBot="1" x14ac:dyDescent="0.3">
      <c r="A262" s="44"/>
      <c r="B262" s="45"/>
      <c r="C262" s="285"/>
      <c r="D262" s="285"/>
      <c r="E262" s="285"/>
      <c r="F262" s="285"/>
      <c r="G262" s="285"/>
      <c r="H262" s="285"/>
      <c r="I262" s="286"/>
      <c r="J262" s="73"/>
      <c r="M262" s="201" t="s">
        <v>53</v>
      </c>
    </row>
    <row r="263" spans="1:13" ht="25" x14ac:dyDescent="0.25">
      <c r="A263" s="308"/>
      <c r="B263" s="49" t="s">
        <v>54</v>
      </c>
      <c r="C263" s="49"/>
      <c r="D263" s="290"/>
      <c r="E263" s="58" t="s">
        <v>158</v>
      </c>
      <c r="F263" s="58"/>
      <c r="G263" s="163"/>
      <c r="H263" s="43"/>
      <c r="I263" s="164"/>
      <c r="M263" s="202"/>
    </row>
    <row r="264" spans="1:13" ht="37.5" x14ac:dyDescent="0.25">
      <c r="A264" s="308"/>
      <c r="B264" s="317" t="s">
        <v>159</v>
      </c>
      <c r="C264" s="317"/>
      <c r="D264" s="291"/>
      <c r="E264" s="51" t="s">
        <v>160</v>
      </c>
      <c r="F264" s="52"/>
      <c r="G264" s="151"/>
      <c r="H264" s="41"/>
      <c r="I264" s="56"/>
      <c r="M264" s="160">
        <f t="shared" ref="M264:M271" si="9">IF(G264="compliant",1,0)</f>
        <v>0</v>
      </c>
    </row>
    <row r="265" spans="1:13" ht="25" x14ac:dyDescent="0.25">
      <c r="A265" s="308"/>
      <c r="B265" s="317"/>
      <c r="C265" s="317"/>
      <c r="D265" s="291"/>
      <c r="E265" s="51" t="s">
        <v>161</v>
      </c>
      <c r="F265" s="52"/>
      <c r="G265" s="151"/>
      <c r="H265" s="41"/>
      <c r="I265" s="56"/>
      <c r="M265" s="160">
        <f t="shared" si="9"/>
        <v>0</v>
      </c>
    </row>
    <row r="266" spans="1:13" ht="50" x14ac:dyDescent="0.25">
      <c r="A266" s="65"/>
      <c r="B266" s="317"/>
      <c r="C266" s="317"/>
      <c r="D266" s="291"/>
      <c r="E266" s="51" t="s">
        <v>162</v>
      </c>
      <c r="F266" s="52"/>
      <c r="G266" s="151"/>
      <c r="H266" s="41"/>
      <c r="I266" s="56"/>
      <c r="M266" s="160">
        <f t="shared" si="9"/>
        <v>0</v>
      </c>
    </row>
    <row r="267" spans="1:13" ht="37.5" x14ac:dyDescent="0.25">
      <c r="A267" s="65"/>
      <c r="B267" s="317"/>
      <c r="C267" s="317"/>
      <c r="D267" s="291"/>
      <c r="E267" s="51" t="s">
        <v>163</v>
      </c>
      <c r="F267" s="52"/>
      <c r="G267" s="151"/>
      <c r="H267" s="41"/>
      <c r="I267" s="56"/>
      <c r="M267" s="160">
        <f t="shared" si="9"/>
        <v>0</v>
      </c>
    </row>
    <row r="268" spans="1:13" ht="38.5" x14ac:dyDescent="0.35">
      <c r="A268" s="67"/>
      <c r="B268" s="298" t="s">
        <v>164</v>
      </c>
      <c r="C268" s="298"/>
      <c r="D268" s="291"/>
      <c r="E268" s="51" t="s">
        <v>165</v>
      </c>
      <c r="F268" s="52"/>
      <c r="G268" s="151"/>
      <c r="H268" s="41"/>
      <c r="I268" s="56"/>
      <c r="M268" s="160">
        <f t="shared" si="9"/>
        <v>0</v>
      </c>
    </row>
    <row r="269" spans="1:13" ht="51" x14ac:dyDescent="0.35">
      <c r="A269" s="67"/>
      <c r="B269" s="298"/>
      <c r="C269" s="298"/>
      <c r="D269" s="291"/>
      <c r="E269" s="51" t="s">
        <v>166</v>
      </c>
      <c r="F269" s="52"/>
      <c r="G269" s="151"/>
      <c r="H269" s="41"/>
      <c r="I269" s="56"/>
      <c r="M269" s="160">
        <f t="shared" si="9"/>
        <v>0</v>
      </c>
    </row>
    <row r="270" spans="1:13" ht="38.5" x14ac:dyDescent="0.35">
      <c r="A270" s="67"/>
      <c r="B270" s="298"/>
      <c r="C270" s="298"/>
      <c r="D270" s="291"/>
      <c r="E270" s="51" t="s">
        <v>167</v>
      </c>
      <c r="F270" s="52"/>
      <c r="G270" s="151"/>
      <c r="H270" s="41"/>
      <c r="I270" s="56"/>
      <c r="M270" s="160">
        <f t="shared" si="9"/>
        <v>0</v>
      </c>
    </row>
    <row r="271" spans="1:13" ht="16" thickBot="1" x14ac:dyDescent="0.4">
      <c r="A271" s="68"/>
      <c r="B271" s="295" t="s">
        <v>68</v>
      </c>
      <c r="C271" s="296"/>
      <c r="D271" s="48"/>
      <c r="E271" s="64" t="s">
        <v>28</v>
      </c>
      <c r="F271" s="48"/>
      <c r="G271" s="152"/>
      <c r="H271" s="48"/>
      <c r="I271" s="197"/>
      <c r="M271" s="160">
        <f t="shared" si="9"/>
        <v>0</v>
      </c>
    </row>
  </sheetData>
  <mergeCells count="154">
    <mergeCell ref="F36:G36"/>
    <mergeCell ref="F164:G164"/>
    <mergeCell ref="F163:G163"/>
    <mergeCell ref="F104:G104"/>
    <mergeCell ref="F105:G105"/>
    <mergeCell ref="F225:G225"/>
    <mergeCell ref="C262:I262"/>
    <mergeCell ref="B271:C271"/>
    <mergeCell ref="D263:D270"/>
    <mergeCell ref="B264:C267"/>
    <mergeCell ref="B268:C270"/>
    <mergeCell ref="D237:D241"/>
    <mergeCell ref="A207:I207"/>
    <mergeCell ref="F211:G211"/>
    <mergeCell ref="F212:G212"/>
    <mergeCell ref="F213:G213"/>
    <mergeCell ref="F214:G214"/>
    <mergeCell ref="E215:G215"/>
    <mergeCell ref="F216:G216"/>
    <mergeCell ref="F217:G217"/>
    <mergeCell ref="F218:G218"/>
    <mergeCell ref="F226:G226"/>
    <mergeCell ref="B191:C191"/>
    <mergeCell ref="A188:A190"/>
    <mergeCell ref="A263:A265"/>
    <mergeCell ref="C5:D5"/>
    <mergeCell ref="B242:C242"/>
    <mergeCell ref="A237:A241"/>
    <mergeCell ref="A231:A236"/>
    <mergeCell ref="B231:C236"/>
    <mergeCell ref="C243:I243"/>
    <mergeCell ref="B261:C261"/>
    <mergeCell ref="A244:A257"/>
    <mergeCell ref="B259:C259"/>
    <mergeCell ref="B260:C260"/>
    <mergeCell ref="B245:C249"/>
    <mergeCell ref="B250:C252"/>
    <mergeCell ref="B253:C258"/>
    <mergeCell ref="D244:D258"/>
    <mergeCell ref="F219:G219"/>
    <mergeCell ref="F220:G220"/>
    <mergeCell ref="F222:G222"/>
    <mergeCell ref="F223:G223"/>
    <mergeCell ref="F224:G224"/>
    <mergeCell ref="B229:C229"/>
    <mergeCell ref="C230:I230"/>
    <mergeCell ref="D231:D235"/>
    <mergeCell ref="B237:C241"/>
    <mergeCell ref="B188:C190"/>
    <mergeCell ref="C192:I192"/>
    <mergeCell ref="A193:A195"/>
    <mergeCell ref="D193:D203"/>
    <mergeCell ref="B204:C204"/>
    <mergeCell ref="B194:C200"/>
    <mergeCell ref="B201:C203"/>
    <mergeCell ref="A172:A176"/>
    <mergeCell ref="B172:C176"/>
    <mergeCell ref="D172:D176"/>
    <mergeCell ref="B177:C177"/>
    <mergeCell ref="C178:I178"/>
    <mergeCell ref="D188:D190"/>
    <mergeCell ref="B187:C187"/>
    <mergeCell ref="A179:A186"/>
    <mergeCell ref="B179:C186"/>
    <mergeCell ref="D179:D186"/>
    <mergeCell ref="F156:G156"/>
    <mergeCell ref="F157:G157"/>
    <mergeCell ref="F158:G158"/>
    <mergeCell ref="F160:G160"/>
    <mergeCell ref="F161:G161"/>
    <mergeCell ref="F162:G162"/>
    <mergeCell ref="B167:C167"/>
    <mergeCell ref="C168:I168"/>
    <mergeCell ref="A169:A171"/>
    <mergeCell ref="B169:C171"/>
    <mergeCell ref="D169:D171"/>
    <mergeCell ref="C141:I141"/>
    <mergeCell ref="A145:I145"/>
    <mergeCell ref="F149:G149"/>
    <mergeCell ref="F150:G150"/>
    <mergeCell ref="F151:G151"/>
    <mergeCell ref="F152:G152"/>
    <mergeCell ref="E153:G153"/>
    <mergeCell ref="F154:G154"/>
    <mergeCell ref="F155:G155"/>
    <mergeCell ref="C124:I124"/>
    <mergeCell ref="A125:A137"/>
    <mergeCell ref="B125:C137"/>
    <mergeCell ref="D125:D137"/>
    <mergeCell ref="B139:C139"/>
    <mergeCell ref="B138:C138"/>
    <mergeCell ref="B140:C140"/>
    <mergeCell ref="F102:G102"/>
    <mergeCell ref="F103:G103"/>
    <mergeCell ref="B108:C108"/>
    <mergeCell ref="C109:I109"/>
    <mergeCell ref="A117:A123"/>
    <mergeCell ref="B123:C123"/>
    <mergeCell ref="A110:A116"/>
    <mergeCell ref="D110:D116"/>
    <mergeCell ref="B117:C122"/>
    <mergeCell ref="D117:D122"/>
    <mergeCell ref="B110:C116"/>
    <mergeCell ref="F92:G92"/>
    <mergeCell ref="F93:G93"/>
    <mergeCell ref="E94:G94"/>
    <mergeCell ref="F95:G95"/>
    <mergeCell ref="F96:G96"/>
    <mergeCell ref="F97:G97"/>
    <mergeCell ref="F98:G98"/>
    <mergeCell ref="F99:G99"/>
    <mergeCell ref="F101:G101"/>
    <mergeCell ref="C70:I70"/>
    <mergeCell ref="A71:A73"/>
    <mergeCell ref="D71:D82"/>
    <mergeCell ref="B83:C83"/>
    <mergeCell ref="B72:C74"/>
    <mergeCell ref="B75:C82"/>
    <mergeCell ref="A86:I86"/>
    <mergeCell ref="F90:G90"/>
    <mergeCell ref="F91:G91"/>
    <mergeCell ref="C51:I51"/>
    <mergeCell ref="A52:A64"/>
    <mergeCell ref="D52:D64"/>
    <mergeCell ref="B66:C68"/>
    <mergeCell ref="D66:D68"/>
    <mergeCell ref="A66:A68"/>
    <mergeCell ref="B65:C65"/>
    <mergeCell ref="B69:C69"/>
    <mergeCell ref="B52:C64"/>
    <mergeCell ref="B39:C39"/>
    <mergeCell ref="C40:I40"/>
    <mergeCell ref="B50:C50"/>
    <mergeCell ref="A41:A44"/>
    <mergeCell ref="B41:C44"/>
    <mergeCell ref="D41:D44"/>
    <mergeCell ref="B45:C49"/>
    <mergeCell ref="A45:A49"/>
    <mergeCell ref="D45:D49"/>
    <mergeCell ref="C11:D11"/>
    <mergeCell ref="A17:I17"/>
    <mergeCell ref="F22:G22"/>
    <mergeCell ref="F23:G23"/>
    <mergeCell ref="E25:G25"/>
    <mergeCell ref="F33:G33"/>
    <mergeCell ref="F34:G34"/>
    <mergeCell ref="F21:G21"/>
    <mergeCell ref="F24:G24"/>
    <mergeCell ref="F32:G32"/>
    <mergeCell ref="F30:G30"/>
    <mergeCell ref="F29:G29"/>
    <mergeCell ref="F28:G28"/>
    <mergeCell ref="F27:G27"/>
    <mergeCell ref="F26:G26"/>
  </mergeCells>
  <conditionalFormatting sqref="G41:G50">
    <cfRule type="cellIs" dxfId="473" priority="33" operator="equal">
      <formula>"non-compliant"</formula>
    </cfRule>
    <cfRule type="cellIs" dxfId="472" priority="34" operator="equal">
      <formula>"compliant"</formula>
    </cfRule>
  </conditionalFormatting>
  <conditionalFormatting sqref="G52:G69">
    <cfRule type="cellIs" dxfId="471" priority="31" operator="equal">
      <formula>"non-compliant"</formula>
    </cfRule>
    <cfRule type="cellIs" dxfId="470" priority="32" operator="equal">
      <formula>"compliant"</formula>
    </cfRule>
  </conditionalFormatting>
  <conditionalFormatting sqref="G71:G83">
    <cfRule type="cellIs" dxfId="469" priority="29" operator="equal">
      <formula>"non-compliant"</formula>
    </cfRule>
    <cfRule type="cellIs" dxfId="468" priority="30" operator="equal">
      <formula>"compliant"</formula>
    </cfRule>
  </conditionalFormatting>
  <conditionalFormatting sqref="G110:G123">
    <cfRule type="cellIs" dxfId="467" priority="27" operator="equal">
      <formula>"non-compliant"</formula>
    </cfRule>
    <cfRule type="cellIs" dxfId="466" priority="28" operator="equal">
      <formula>"compliant"</formula>
    </cfRule>
  </conditionalFormatting>
  <conditionalFormatting sqref="G125:G140">
    <cfRule type="cellIs" dxfId="465" priority="25" operator="equal">
      <formula>"non-compliant"</formula>
    </cfRule>
    <cfRule type="cellIs" dxfId="464" priority="26" operator="equal">
      <formula>"compliant"</formula>
    </cfRule>
  </conditionalFormatting>
  <conditionalFormatting sqref="G169:G177">
    <cfRule type="cellIs" dxfId="463" priority="23" operator="equal">
      <formula>"non-compliant"</formula>
    </cfRule>
    <cfRule type="cellIs" dxfId="462" priority="24" operator="equal">
      <formula>"compliant"</formula>
    </cfRule>
  </conditionalFormatting>
  <conditionalFormatting sqref="G179:G191">
    <cfRule type="cellIs" dxfId="461" priority="21" operator="equal">
      <formula>"non-compliant"</formula>
    </cfRule>
    <cfRule type="cellIs" dxfId="460" priority="22" operator="equal">
      <formula>"compliant"</formula>
    </cfRule>
  </conditionalFormatting>
  <conditionalFormatting sqref="G193:G204">
    <cfRule type="cellIs" dxfId="459" priority="19" operator="equal">
      <formula>"non-compliant"</formula>
    </cfRule>
    <cfRule type="cellIs" dxfId="458" priority="20" operator="equal">
      <formula>"compliant"</formula>
    </cfRule>
  </conditionalFormatting>
  <conditionalFormatting sqref="G231:G242">
    <cfRule type="cellIs" dxfId="457" priority="17" operator="equal">
      <formula>"non-compliant"</formula>
    </cfRule>
    <cfRule type="cellIs" dxfId="456" priority="18" operator="equal">
      <formula>"compliant"</formula>
    </cfRule>
  </conditionalFormatting>
  <conditionalFormatting sqref="G244:G261">
    <cfRule type="cellIs" dxfId="455" priority="15" operator="equal">
      <formula>"non-compliant"</formula>
    </cfRule>
    <cfRule type="cellIs" dxfId="454" priority="16" operator="equal">
      <formula>"compliant"</formula>
    </cfRule>
  </conditionalFormatting>
  <conditionalFormatting sqref="G263:G271">
    <cfRule type="cellIs" dxfId="453" priority="13" operator="equal">
      <formula>"non-compliant"</formula>
    </cfRule>
    <cfRule type="cellIs" dxfId="452" priority="14" operator="equal">
      <formula>"compliant"</formula>
    </cfRule>
  </conditionalFormatting>
  <conditionalFormatting sqref="F21:G21">
    <cfRule type="cellIs" dxfId="451" priority="9" operator="greaterThan">
      <formula>0.95</formula>
    </cfRule>
    <cfRule type="cellIs" dxfId="450" priority="10" operator="between">
      <formula>0.8</formula>
      <formula>0.95</formula>
    </cfRule>
    <cfRule type="cellIs" dxfId="449" priority="11" operator="between">
      <formula>0.5</formula>
      <formula>0.8</formula>
    </cfRule>
    <cfRule type="cellIs" dxfId="448" priority="12" operator="lessThan">
      <formula>0.5</formula>
    </cfRule>
  </conditionalFormatting>
  <conditionalFormatting sqref="F22:G24 F26:G30 F32:G34 F36:G36">
    <cfRule type="cellIs" dxfId="447" priority="8" operator="lessThan">
      <formula>0.5</formula>
    </cfRule>
  </conditionalFormatting>
  <conditionalFormatting sqref="F22:G24 F26:G30 F32:G34 F36:G36">
    <cfRule type="cellIs" dxfId="446" priority="7" operator="between">
      <formula>0.5</formula>
      <formula>0.8</formula>
    </cfRule>
  </conditionalFormatting>
  <conditionalFormatting sqref="F22:G24 F26:G30 F32:G34 F36:G36">
    <cfRule type="cellIs" dxfId="445" priority="6" operator="between">
      <formula>0.8</formula>
      <formula>0.95</formula>
    </cfRule>
  </conditionalFormatting>
  <conditionalFormatting sqref="F22:G24 F26:G30 F32:G34 F36:G36">
    <cfRule type="cellIs" dxfId="444" priority="5" operator="greaterThan">
      <formula>0.95</formula>
    </cfRule>
  </conditionalFormatting>
  <conditionalFormatting sqref="F90:G93 F95:G99 F105:G105 F149:G152 F154:G158 F160:G162 F164:G164 F211:G214 F216:G220 F222:G224 F226:G226">
    <cfRule type="cellIs" dxfId="443" priority="4" operator="lessThan">
      <formula>0.5</formula>
    </cfRule>
  </conditionalFormatting>
  <conditionalFormatting sqref="F90:G93 F95:G99 F105:G105 F149:G152 F154:G158 F160:G162 F164:G164 F211:G214 F216:G220 F222:G224 F226:G226">
    <cfRule type="cellIs" dxfId="442" priority="3" operator="between">
      <formula>0.5</formula>
      <formula>0.8</formula>
    </cfRule>
  </conditionalFormatting>
  <conditionalFormatting sqref="F90:G93 F95:G99 F105:G105 F149:G152 F154:G158 F160:G162 F164:G164 F211:G214 F216:G220 F222:G224 F226:G226">
    <cfRule type="cellIs" dxfId="441" priority="2" operator="between">
      <formula>0.8</formula>
      <formula>0.95</formula>
    </cfRule>
  </conditionalFormatting>
  <conditionalFormatting sqref="F90:G93 F95:G99 F105:G105 F149:G152 F154:G158 F160:G162 F164:G164 F211:G214 F216:G220 F222:G224 F226:G226">
    <cfRule type="cellIs" dxfId="440" priority="1" operator="greaterThan">
      <formula>0.95</formula>
    </cfRule>
  </conditionalFormatting>
  <dataValidations count="1">
    <dataValidation type="list" allowBlank="1" showInputMessage="1" showErrorMessage="1" sqref="G41:G50 G52:G69 G245:G261 G110:G123 G125:G140 G169:G177 G179:G191 G72:G83 G231:G242 G194:G204 G264:G271" xr:uid="{00000000-0002-0000-0100-000000000000}">
      <formula1>"compliant, non-compliant"</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119"/>
  <sheetViews>
    <sheetView topLeftCell="A97" zoomScale="60" zoomScaleNormal="60" workbookViewId="0">
      <selection activeCell="Q52" sqref="Q52"/>
    </sheetView>
  </sheetViews>
  <sheetFormatPr baseColWidth="10" defaultRowHeight="12.5" x14ac:dyDescent="0.25"/>
  <cols>
    <col min="1" max="1" width="3.1796875" customWidth="1"/>
    <col min="2" max="2" width="15.54296875" customWidth="1"/>
    <col min="3" max="3" width="34.453125" customWidth="1"/>
    <col min="4" max="4" width="3" customWidth="1"/>
    <col min="5" max="5" width="23.81640625" customWidth="1"/>
    <col min="6" max="6" width="2.81640625" customWidth="1"/>
    <col min="7" max="7" width="27.453125" customWidth="1"/>
    <col min="8" max="8" width="3" customWidth="1"/>
    <col min="9" max="9" width="23.81640625" customWidth="1"/>
    <col min="10" max="10" width="2.81640625" customWidth="1"/>
    <col min="11" max="11" width="27.453125" customWidth="1"/>
    <col min="12" max="12" width="3" customWidth="1"/>
    <col min="13" max="13" width="23.81640625" customWidth="1"/>
    <col min="14" max="14" width="2.81640625" customWidth="1"/>
    <col min="15" max="15" width="34.08984375" customWidth="1"/>
  </cols>
  <sheetData>
    <row r="2" spans="1:15" s="157" customFormat="1" ht="15.75" customHeight="1" x14ac:dyDescent="0.35">
      <c r="B2" s="155" t="s">
        <v>260</v>
      </c>
    </row>
    <row r="3" spans="1:15" s="136" customFormat="1" x14ac:dyDescent="0.25"/>
    <row r="4" spans="1:15" s="136" customFormat="1" ht="13" thickBot="1" x14ac:dyDescent="0.3"/>
    <row r="5" spans="1:15" s="136" customFormat="1" x14ac:dyDescent="0.25">
      <c r="B5" s="153" t="s">
        <v>169</v>
      </c>
      <c r="C5" s="166" t="s">
        <v>170</v>
      </c>
    </row>
    <row r="6" spans="1:15" s="136" customFormat="1" ht="13" thickBot="1" x14ac:dyDescent="0.3">
      <c r="B6" s="153"/>
      <c r="C6" s="174" t="s">
        <v>255</v>
      </c>
    </row>
    <row r="7" spans="1:15" s="136" customFormat="1" ht="13" thickBot="1" x14ac:dyDescent="0.3">
      <c r="A7" s="103"/>
      <c r="B7" s="103"/>
      <c r="C7" s="103"/>
      <c r="D7" s="103"/>
      <c r="G7" s="103"/>
    </row>
    <row r="8" spans="1:15" s="136" customFormat="1" ht="13" x14ac:dyDescent="0.25">
      <c r="C8" s="175" t="s">
        <v>262</v>
      </c>
      <c r="D8" s="103"/>
      <c r="G8" s="103"/>
    </row>
    <row r="9" spans="1:15" s="136" customFormat="1" ht="13" x14ac:dyDescent="0.25">
      <c r="C9" s="176" t="s">
        <v>272</v>
      </c>
    </row>
    <row r="10" spans="1:15" s="136" customFormat="1" ht="13.5" thickBot="1" x14ac:dyDescent="0.3">
      <c r="C10" s="177" t="s">
        <v>265</v>
      </c>
    </row>
    <row r="11" spans="1:15" s="136" customFormat="1" ht="13" thickBot="1" x14ac:dyDescent="0.3">
      <c r="A11" s="103"/>
      <c r="B11" s="103"/>
      <c r="C11" s="103"/>
    </row>
    <row r="12" spans="1:15" s="136" customFormat="1" ht="13" thickBot="1" x14ac:dyDescent="0.3">
      <c r="C12" s="169" t="s">
        <v>256</v>
      </c>
      <c r="D12" s="103"/>
      <c r="G12" s="103"/>
    </row>
    <row r="13" spans="1:15" s="136" customFormat="1" x14ac:dyDescent="0.25">
      <c r="D13" s="103"/>
      <c r="G13" s="103"/>
      <c r="M13" s="180"/>
    </row>
    <row r="14" spans="1:15" ht="13" thickBot="1" x14ac:dyDescent="0.3">
      <c r="A14" s="103"/>
      <c r="B14" s="103"/>
      <c r="C14" s="103"/>
      <c r="D14" s="103"/>
      <c r="E14" s="103"/>
    </row>
    <row r="15" spans="1:15" x14ac:dyDescent="0.25">
      <c r="A15" s="357"/>
      <c r="B15" s="332"/>
      <c r="C15" s="333"/>
      <c r="D15" s="336"/>
      <c r="E15" s="324" t="s">
        <v>225</v>
      </c>
      <c r="F15" s="325"/>
      <c r="G15" s="326"/>
      <c r="H15" s="135"/>
      <c r="I15" s="324" t="s">
        <v>226</v>
      </c>
      <c r="J15" s="325"/>
      <c r="K15" s="326"/>
      <c r="L15" s="135"/>
      <c r="M15" s="324" t="s">
        <v>227</v>
      </c>
      <c r="N15" s="325"/>
      <c r="O15" s="326"/>
    </row>
    <row r="16" spans="1:15" ht="13" thickBot="1" x14ac:dyDescent="0.3">
      <c r="A16" s="357"/>
      <c r="B16" s="334"/>
      <c r="C16" s="335"/>
      <c r="D16" s="336"/>
      <c r="E16" s="327"/>
      <c r="F16" s="328"/>
      <c r="G16" s="329"/>
      <c r="H16" s="135"/>
      <c r="I16" s="327"/>
      <c r="J16" s="328"/>
      <c r="K16" s="329"/>
      <c r="L16" s="135"/>
      <c r="M16" s="327"/>
      <c r="N16" s="328"/>
      <c r="O16" s="329"/>
    </row>
    <row r="17" spans="1:15" ht="13.5" thickBot="1" x14ac:dyDescent="0.3">
      <c r="A17" s="335"/>
      <c r="B17" s="330" t="s">
        <v>228</v>
      </c>
      <c r="C17" s="331"/>
      <c r="D17" s="334"/>
      <c r="E17" s="145" t="s">
        <v>13</v>
      </c>
      <c r="F17" s="141"/>
      <c r="G17" s="146" t="s">
        <v>14</v>
      </c>
      <c r="H17" s="144"/>
      <c r="I17" s="145" t="s">
        <v>13</v>
      </c>
      <c r="J17" s="141"/>
      <c r="K17" s="146" t="s">
        <v>14</v>
      </c>
      <c r="L17" s="144"/>
      <c r="M17" s="145" t="s">
        <v>13</v>
      </c>
      <c r="N17" s="141"/>
      <c r="O17" s="146" t="s">
        <v>14</v>
      </c>
    </row>
    <row r="18" spans="1:15" ht="13" thickBot="1" x14ac:dyDescent="0.3">
      <c r="A18" s="139"/>
      <c r="B18" s="140" t="s">
        <v>229</v>
      </c>
      <c r="C18" s="142"/>
      <c r="D18" s="140"/>
      <c r="E18" s="140"/>
      <c r="F18" s="140"/>
      <c r="G18" s="140"/>
      <c r="H18" s="140"/>
      <c r="I18" s="140"/>
      <c r="J18" s="140"/>
      <c r="K18" s="140"/>
      <c r="L18" s="140"/>
      <c r="M18" s="140"/>
      <c r="N18" s="140"/>
      <c r="O18" s="142"/>
    </row>
    <row r="19" spans="1:15" ht="13" x14ac:dyDescent="0.25">
      <c r="A19" s="360"/>
      <c r="B19" s="318" t="s">
        <v>230</v>
      </c>
      <c r="C19" s="319"/>
      <c r="D19" s="149"/>
      <c r="E19" s="138"/>
      <c r="F19" s="138"/>
      <c r="G19" s="138"/>
      <c r="H19" s="138"/>
      <c r="I19" s="138"/>
      <c r="J19" s="138"/>
      <c r="K19" s="138"/>
      <c r="L19" s="138"/>
      <c r="M19" s="138"/>
      <c r="N19" s="138"/>
      <c r="O19" s="138"/>
    </row>
    <row r="20" spans="1:15" x14ac:dyDescent="0.25">
      <c r="A20" s="360"/>
      <c r="B20" s="320" t="s">
        <v>231</v>
      </c>
      <c r="C20" s="321"/>
      <c r="D20" s="148"/>
      <c r="E20" s="151"/>
      <c r="F20" s="137"/>
      <c r="G20" s="147"/>
      <c r="H20" s="137"/>
      <c r="I20" s="151"/>
      <c r="J20" s="137"/>
      <c r="K20" s="147"/>
      <c r="L20" s="137"/>
      <c r="M20" s="151"/>
      <c r="N20" s="137"/>
      <c r="O20" s="181"/>
    </row>
    <row r="21" spans="1:15" x14ac:dyDescent="0.25">
      <c r="A21" s="360"/>
      <c r="B21" s="320" t="s">
        <v>232</v>
      </c>
      <c r="C21" s="321"/>
      <c r="D21" s="148"/>
      <c r="E21" s="151"/>
      <c r="F21" s="137"/>
      <c r="G21" s="147"/>
      <c r="H21" s="137"/>
      <c r="I21" s="150" t="s">
        <v>255</v>
      </c>
      <c r="J21" s="137"/>
      <c r="K21" s="150" t="s">
        <v>255</v>
      </c>
      <c r="L21" s="137"/>
      <c r="M21" s="150" t="s">
        <v>255</v>
      </c>
      <c r="N21" s="137"/>
      <c r="O21" s="150" t="s">
        <v>255</v>
      </c>
    </row>
    <row r="22" spans="1:15" x14ac:dyDescent="0.25">
      <c r="A22" s="360"/>
      <c r="B22" s="320" t="s">
        <v>233</v>
      </c>
      <c r="C22" s="321"/>
      <c r="D22" s="148"/>
      <c r="E22" s="150" t="s">
        <v>255</v>
      </c>
      <c r="F22" s="137"/>
      <c r="G22" s="150" t="s">
        <v>255</v>
      </c>
      <c r="H22" s="137"/>
      <c r="I22" s="151"/>
      <c r="J22" s="137"/>
      <c r="K22" s="147"/>
      <c r="L22" s="137"/>
      <c r="M22" s="150" t="s">
        <v>273</v>
      </c>
      <c r="N22" s="137"/>
      <c r="O22" s="150" t="s">
        <v>255</v>
      </c>
    </row>
    <row r="23" spans="1:15" x14ac:dyDescent="0.25">
      <c r="A23" s="360"/>
      <c r="B23" s="320" t="s">
        <v>234</v>
      </c>
      <c r="C23" s="321"/>
      <c r="D23" s="148"/>
      <c r="E23" s="150" t="s">
        <v>255</v>
      </c>
      <c r="F23" s="137"/>
      <c r="G23" s="150" t="s">
        <v>255</v>
      </c>
      <c r="H23" s="137"/>
      <c r="I23" s="151"/>
      <c r="J23" s="137"/>
      <c r="K23" s="147"/>
      <c r="L23" s="137"/>
      <c r="M23" s="150" t="s">
        <v>255</v>
      </c>
      <c r="N23" s="137"/>
      <c r="O23" s="150" t="s">
        <v>255</v>
      </c>
    </row>
    <row r="24" spans="1:15" ht="13" thickBot="1" x14ac:dyDescent="0.3">
      <c r="A24" s="360"/>
      <c r="B24" s="322" t="s">
        <v>235</v>
      </c>
      <c r="C24" s="323"/>
      <c r="D24" s="148"/>
      <c r="E24" s="151"/>
      <c r="F24" s="137"/>
      <c r="G24" s="147"/>
      <c r="H24" s="137"/>
      <c r="I24" s="151"/>
      <c r="J24" s="137"/>
      <c r="K24" s="147"/>
      <c r="L24" s="137"/>
      <c r="M24" s="151"/>
      <c r="N24" s="137"/>
      <c r="O24" s="178"/>
    </row>
    <row r="25" spans="1:15" ht="13" x14ac:dyDescent="0.25">
      <c r="A25" s="360"/>
      <c r="B25" s="337" t="s">
        <v>236</v>
      </c>
      <c r="C25" s="338"/>
      <c r="D25" s="148"/>
      <c r="E25" s="137"/>
      <c r="F25" s="137"/>
      <c r="G25" s="137"/>
      <c r="H25" s="137"/>
      <c r="I25" s="137"/>
      <c r="J25" s="137"/>
      <c r="K25" s="137"/>
      <c r="L25" s="137"/>
      <c r="M25" s="137"/>
      <c r="N25" s="137"/>
      <c r="O25" s="137"/>
    </row>
    <row r="26" spans="1:15" s="136" customFormat="1" x14ac:dyDescent="0.25">
      <c r="A26" s="360"/>
      <c r="B26" s="320" t="s">
        <v>231</v>
      </c>
      <c r="C26" s="321"/>
      <c r="D26" s="148"/>
      <c r="E26" s="151"/>
      <c r="F26" s="137"/>
      <c r="G26" s="147"/>
      <c r="H26" s="137"/>
      <c r="I26" s="151"/>
      <c r="J26" s="137"/>
      <c r="K26" s="147"/>
      <c r="L26" s="137"/>
      <c r="M26" s="150" t="s">
        <v>274</v>
      </c>
      <c r="N26" s="137"/>
      <c r="O26" s="150" t="s">
        <v>274</v>
      </c>
    </row>
    <row r="27" spans="1:15" s="136" customFormat="1" x14ac:dyDescent="0.25">
      <c r="A27" s="360"/>
      <c r="B27" s="320" t="s">
        <v>232</v>
      </c>
      <c r="C27" s="321"/>
      <c r="D27" s="148"/>
      <c r="E27" s="151"/>
      <c r="F27" s="137"/>
      <c r="G27" s="147"/>
      <c r="H27" s="137"/>
      <c r="I27" s="150" t="s">
        <v>255</v>
      </c>
      <c r="J27" s="137"/>
      <c r="K27" s="150" t="s">
        <v>255</v>
      </c>
      <c r="L27" s="137"/>
      <c r="M27" s="150" t="s">
        <v>274</v>
      </c>
      <c r="N27" s="137"/>
      <c r="O27" s="150" t="s">
        <v>274</v>
      </c>
    </row>
    <row r="28" spans="1:15" s="136" customFormat="1" x14ac:dyDescent="0.25">
      <c r="A28" s="360"/>
      <c r="B28" s="320" t="s">
        <v>233</v>
      </c>
      <c r="C28" s="321"/>
      <c r="D28" s="148"/>
      <c r="E28" s="150" t="s">
        <v>255</v>
      </c>
      <c r="F28" s="137"/>
      <c r="G28" s="150" t="s">
        <v>255</v>
      </c>
      <c r="H28" s="137"/>
      <c r="I28" s="151"/>
      <c r="J28" s="137"/>
      <c r="K28" s="147"/>
      <c r="L28" s="137"/>
      <c r="M28" s="150" t="s">
        <v>274</v>
      </c>
      <c r="N28" s="137"/>
      <c r="O28" s="150" t="s">
        <v>274</v>
      </c>
    </row>
    <row r="29" spans="1:15" s="136" customFormat="1" x14ac:dyDescent="0.25">
      <c r="A29" s="360"/>
      <c r="B29" s="320" t="s">
        <v>234</v>
      </c>
      <c r="C29" s="321"/>
      <c r="D29" s="148"/>
      <c r="E29" s="150" t="s">
        <v>255</v>
      </c>
      <c r="F29" s="137"/>
      <c r="G29" s="150" t="s">
        <v>255</v>
      </c>
      <c r="H29" s="137"/>
      <c r="I29" s="151"/>
      <c r="J29" s="137"/>
      <c r="K29" s="147"/>
      <c r="L29" s="137"/>
      <c r="M29" s="150" t="s">
        <v>274</v>
      </c>
      <c r="N29" s="137"/>
      <c r="O29" s="150" t="s">
        <v>274</v>
      </c>
    </row>
    <row r="30" spans="1:15" s="136" customFormat="1" ht="13" thickBot="1" x14ac:dyDescent="0.3">
      <c r="A30" s="361"/>
      <c r="B30" s="322" t="s">
        <v>235</v>
      </c>
      <c r="C30" s="323"/>
      <c r="D30" s="148"/>
      <c r="E30" s="151"/>
      <c r="F30" s="137"/>
      <c r="G30" s="147"/>
      <c r="H30" s="137"/>
      <c r="I30" s="151"/>
      <c r="J30" s="137"/>
      <c r="K30" s="147"/>
      <c r="L30" s="137"/>
      <c r="M30" s="150" t="s">
        <v>274</v>
      </c>
      <c r="N30" s="137"/>
      <c r="O30" s="150" t="s">
        <v>274</v>
      </c>
    </row>
    <row r="31" spans="1:15" s="136" customFormat="1" ht="13" thickBot="1" x14ac:dyDescent="0.3">
      <c r="A31" s="139"/>
      <c r="B31" s="140" t="s">
        <v>237</v>
      </c>
      <c r="C31" s="142"/>
      <c r="D31" s="140"/>
      <c r="E31" s="140"/>
      <c r="F31" s="140"/>
      <c r="G31" s="140"/>
      <c r="H31" s="140"/>
      <c r="I31" s="140"/>
      <c r="J31" s="140"/>
      <c r="K31" s="140"/>
      <c r="L31" s="140"/>
      <c r="M31" s="140"/>
      <c r="N31" s="140"/>
      <c r="O31" s="142"/>
    </row>
    <row r="32" spans="1:15" ht="13" x14ac:dyDescent="0.25">
      <c r="A32" s="359"/>
      <c r="B32" s="318" t="s">
        <v>238</v>
      </c>
      <c r="C32" s="319"/>
      <c r="D32" s="148"/>
      <c r="E32" s="137"/>
      <c r="F32" s="137"/>
      <c r="G32" s="137"/>
      <c r="H32" s="137"/>
      <c r="I32" s="137"/>
      <c r="J32" s="137"/>
      <c r="K32" s="137"/>
      <c r="L32" s="137"/>
      <c r="M32" s="137"/>
      <c r="N32" s="137"/>
      <c r="O32" s="137"/>
    </row>
    <row r="33" spans="1:15" s="136" customFormat="1" x14ac:dyDescent="0.25">
      <c r="A33" s="300"/>
      <c r="B33" s="320" t="s">
        <v>231</v>
      </c>
      <c r="C33" s="321"/>
      <c r="D33" s="148"/>
      <c r="E33" s="151"/>
      <c r="F33" s="137"/>
      <c r="G33" s="147"/>
      <c r="H33" s="137"/>
      <c r="I33" s="151"/>
      <c r="J33" s="137"/>
      <c r="K33" s="147"/>
      <c r="L33" s="137"/>
      <c r="M33" s="151"/>
      <c r="N33" s="137"/>
      <c r="O33" s="181"/>
    </row>
    <row r="34" spans="1:15" s="136" customFormat="1" x14ac:dyDescent="0.25">
      <c r="A34" s="300"/>
      <c r="B34" s="320" t="s">
        <v>232</v>
      </c>
      <c r="C34" s="321"/>
      <c r="D34" s="148"/>
      <c r="E34" s="151"/>
      <c r="F34" s="137"/>
      <c r="G34" s="147"/>
      <c r="H34" s="137"/>
      <c r="I34" s="150" t="s">
        <v>255</v>
      </c>
      <c r="J34" s="137"/>
      <c r="K34" s="150" t="s">
        <v>255</v>
      </c>
      <c r="L34" s="137"/>
      <c r="M34" s="150" t="s">
        <v>255</v>
      </c>
      <c r="N34" s="137"/>
      <c r="O34" s="150" t="s">
        <v>255</v>
      </c>
    </row>
    <row r="35" spans="1:15" s="136" customFormat="1" x14ac:dyDescent="0.25">
      <c r="A35" s="300"/>
      <c r="B35" s="320" t="s">
        <v>233</v>
      </c>
      <c r="C35" s="321"/>
      <c r="D35" s="148"/>
      <c r="E35" s="150" t="s">
        <v>255</v>
      </c>
      <c r="F35" s="137"/>
      <c r="G35" s="150" t="s">
        <v>255</v>
      </c>
      <c r="H35" s="137"/>
      <c r="I35" s="151"/>
      <c r="J35" s="137"/>
      <c r="K35" s="147"/>
      <c r="L35" s="137"/>
      <c r="M35" s="150" t="s">
        <v>273</v>
      </c>
      <c r="N35" s="137"/>
      <c r="O35" s="150" t="s">
        <v>255</v>
      </c>
    </row>
    <row r="36" spans="1:15" s="136" customFormat="1" x14ac:dyDescent="0.25">
      <c r="A36" s="300"/>
      <c r="B36" s="320" t="s">
        <v>234</v>
      </c>
      <c r="C36" s="321"/>
      <c r="D36" s="148"/>
      <c r="E36" s="150" t="s">
        <v>255</v>
      </c>
      <c r="F36" s="137"/>
      <c r="G36" s="150" t="s">
        <v>255</v>
      </c>
      <c r="H36" s="137"/>
      <c r="I36" s="151"/>
      <c r="J36" s="137"/>
      <c r="K36" s="147"/>
      <c r="L36" s="137"/>
      <c r="M36" s="150" t="s">
        <v>255</v>
      </c>
      <c r="N36" s="137"/>
      <c r="O36" s="150" t="s">
        <v>255</v>
      </c>
    </row>
    <row r="37" spans="1:15" s="136" customFormat="1" ht="13" thickBot="1" x14ac:dyDescent="0.3">
      <c r="A37" s="300"/>
      <c r="B37" s="322" t="s">
        <v>235</v>
      </c>
      <c r="C37" s="323"/>
      <c r="D37" s="148"/>
      <c r="E37" s="151"/>
      <c r="F37" s="137"/>
      <c r="G37" s="147"/>
      <c r="H37" s="137"/>
      <c r="I37" s="151"/>
      <c r="J37" s="137"/>
      <c r="K37" s="147"/>
      <c r="L37" s="137"/>
      <c r="M37" s="151"/>
      <c r="N37" s="137"/>
      <c r="O37" s="178"/>
    </row>
    <row r="38" spans="1:15" ht="13" x14ac:dyDescent="0.25">
      <c r="A38" s="300"/>
      <c r="B38" s="339" t="s">
        <v>239</v>
      </c>
      <c r="C38" s="340"/>
      <c r="D38" s="143"/>
      <c r="E38" s="137"/>
      <c r="F38" s="137"/>
      <c r="G38" s="137"/>
      <c r="H38" s="137"/>
      <c r="I38" s="137"/>
      <c r="J38" s="137"/>
      <c r="K38" s="137"/>
      <c r="L38" s="137"/>
      <c r="M38" s="137"/>
      <c r="N38" s="137"/>
      <c r="O38" s="137"/>
    </row>
    <row r="39" spans="1:15" s="136" customFormat="1" x14ac:dyDescent="0.25">
      <c r="A39" s="300"/>
      <c r="B39" s="320" t="s">
        <v>231</v>
      </c>
      <c r="C39" s="321"/>
      <c r="D39" s="148"/>
      <c r="E39" s="151"/>
      <c r="F39" s="137"/>
      <c r="G39" s="147"/>
      <c r="H39" s="137"/>
      <c r="I39" s="151"/>
      <c r="J39" s="137"/>
      <c r="K39" s="147"/>
      <c r="L39" s="137"/>
      <c r="M39" s="151"/>
      <c r="N39" s="137"/>
      <c r="O39" s="181"/>
    </row>
    <row r="40" spans="1:15" s="136" customFormat="1" x14ac:dyDescent="0.25">
      <c r="A40" s="300"/>
      <c r="B40" s="320" t="s">
        <v>232</v>
      </c>
      <c r="C40" s="321"/>
      <c r="D40" s="148"/>
      <c r="E40" s="151"/>
      <c r="F40" s="137"/>
      <c r="G40" s="147"/>
      <c r="H40" s="137"/>
      <c r="I40" s="150" t="s">
        <v>255</v>
      </c>
      <c r="J40" s="137"/>
      <c r="K40" s="150" t="s">
        <v>255</v>
      </c>
      <c r="L40" s="137"/>
      <c r="M40" s="150" t="s">
        <v>255</v>
      </c>
      <c r="N40" s="137"/>
      <c r="O40" s="150" t="s">
        <v>255</v>
      </c>
    </row>
    <row r="41" spans="1:15" s="136" customFormat="1" x14ac:dyDescent="0.25">
      <c r="A41" s="300"/>
      <c r="B41" s="320" t="s">
        <v>233</v>
      </c>
      <c r="C41" s="321"/>
      <c r="D41" s="148"/>
      <c r="E41" s="150" t="s">
        <v>255</v>
      </c>
      <c r="F41" s="137"/>
      <c r="G41" s="150" t="s">
        <v>255</v>
      </c>
      <c r="H41" s="137"/>
      <c r="I41" s="151"/>
      <c r="J41" s="137"/>
      <c r="K41" s="147"/>
      <c r="L41" s="137"/>
      <c r="M41" s="150" t="s">
        <v>273</v>
      </c>
      <c r="N41" s="137"/>
      <c r="O41" s="150" t="s">
        <v>255</v>
      </c>
    </row>
    <row r="42" spans="1:15" s="136" customFormat="1" x14ac:dyDescent="0.25">
      <c r="A42" s="300"/>
      <c r="B42" s="320" t="s">
        <v>234</v>
      </c>
      <c r="C42" s="321"/>
      <c r="D42" s="148"/>
      <c r="E42" s="150" t="s">
        <v>255</v>
      </c>
      <c r="F42" s="137"/>
      <c r="G42" s="150" t="s">
        <v>255</v>
      </c>
      <c r="H42" s="137"/>
      <c r="I42" s="151"/>
      <c r="J42" s="137"/>
      <c r="K42" s="147"/>
      <c r="L42" s="137"/>
      <c r="M42" s="150" t="s">
        <v>255</v>
      </c>
      <c r="N42" s="137"/>
      <c r="O42" s="150" t="s">
        <v>255</v>
      </c>
    </row>
    <row r="43" spans="1:15" s="136" customFormat="1" ht="13" thickBot="1" x14ac:dyDescent="0.3">
      <c r="A43" s="300"/>
      <c r="B43" s="322" t="s">
        <v>235</v>
      </c>
      <c r="C43" s="323"/>
      <c r="D43" s="148"/>
      <c r="E43" s="151"/>
      <c r="F43" s="137"/>
      <c r="G43" s="147"/>
      <c r="H43" s="137"/>
      <c r="I43" s="151"/>
      <c r="J43" s="137"/>
      <c r="K43" s="147"/>
      <c r="L43" s="137"/>
      <c r="M43" s="151"/>
      <c r="N43" s="137"/>
      <c r="O43" s="178"/>
    </row>
    <row r="44" spans="1:15" ht="13" x14ac:dyDescent="0.25">
      <c r="A44" s="300"/>
      <c r="B44" s="349" t="s">
        <v>240</v>
      </c>
      <c r="C44" s="350"/>
      <c r="D44" s="148"/>
      <c r="E44" s="137"/>
      <c r="F44" s="137"/>
      <c r="G44" s="137"/>
      <c r="H44" s="137"/>
      <c r="I44" s="137"/>
      <c r="J44" s="137"/>
      <c r="K44" s="137"/>
      <c r="L44" s="137"/>
      <c r="M44" s="137"/>
      <c r="N44" s="137"/>
      <c r="O44" s="137"/>
    </row>
    <row r="45" spans="1:15" s="136" customFormat="1" x14ac:dyDescent="0.25">
      <c r="A45" s="300"/>
      <c r="B45" s="320" t="s">
        <v>231</v>
      </c>
      <c r="C45" s="321"/>
      <c r="D45" s="148"/>
      <c r="E45" s="151"/>
      <c r="F45" s="137"/>
      <c r="G45" s="147"/>
      <c r="H45" s="137"/>
      <c r="I45" s="151"/>
      <c r="J45" s="137"/>
      <c r="K45" s="147"/>
      <c r="L45" s="137"/>
      <c r="M45" s="151"/>
      <c r="N45" s="137"/>
      <c r="O45" s="181"/>
    </row>
    <row r="46" spans="1:15" s="136" customFormat="1" x14ac:dyDescent="0.25">
      <c r="A46" s="300"/>
      <c r="B46" s="320" t="s">
        <v>232</v>
      </c>
      <c r="C46" s="321"/>
      <c r="D46" s="148"/>
      <c r="E46" s="151"/>
      <c r="F46" s="137"/>
      <c r="G46" s="147"/>
      <c r="H46" s="137"/>
      <c r="I46" s="150" t="s">
        <v>255</v>
      </c>
      <c r="J46" s="137"/>
      <c r="K46" s="150" t="s">
        <v>255</v>
      </c>
      <c r="L46" s="137"/>
      <c r="M46" s="150" t="s">
        <v>255</v>
      </c>
      <c r="N46" s="137"/>
      <c r="O46" s="150" t="s">
        <v>255</v>
      </c>
    </row>
    <row r="47" spans="1:15" s="136" customFormat="1" x14ac:dyDescent="0.25">
      <c r="A47" s="300"/>
      <c r="B47" s="320" t="s">
        <v>233</v>
      </c>
      <c r="C47" s="321"/>
      <c r="D47" s="148"/>
      <c r="E47" s="150" t="s">
        <v>255</v>
      </c>
      <c r="F47" s="137"/>
      <c r="G47" s="150" t="s">
        <v>255</v>
      </c>
      <c r="H47" s="137"/>
      <c r="I47" s="151"/>
      <c r="J47" s="137"/>
      <c r="K47" s="147"/>
      <c r="L47" s="137"/>
      <c r="M47" s="150" t="s">
        <v>273</v>
      </c>
      <c r="N47" s="137"/>
      <c r="O47" s="150" t="s">
        <v>255</v>
      </c>
    </row>
    <row r="48" spans="1:15" s="136" customFormat="1" x14ac:dyDescent="0.25">
      <c r="A48" s="300"/>
      <c r="B48" s="320" t="s">
        <v>234</v>
      </c>
      <c r="C48" s="321"/>
      <c r="D48" s="148"/>
      <c r="E48" s="150" t="s">
        <v>255</v>
      </c>
      <c r="F48" s="137"/>
      <c r="G48" s="150" t="s">
        <v>255</v>
      </c>
      <c r="H48" s="137"/>
      <c r="I48" s="151"/>
      <c r="J48" s="137"/>
      <c r="K48" s="147"/>
      <c r="L48" s="137"/>
      <c r="M48" s="150" t="s">
        <v>255</v>
      </c>
      <c r="N48" s="137"/>
      <c r="O48" s="150" t="s">
        <v>255</v>
      </c>
    </row>
    <row r="49" spans="1:15" s="136" customFormat="1" ht="13" thickBot="1" x14ac:dyDescent="0.3">
      <c r="A49" s="300"/>
      <c r="B49" s="322" t="s">
        <v>235</v>
      </c>
      <c r="C49" s="323"/>
      <c r="D49" s="148"/>
      <c r="E49" s="151"/>
      <c r="F49" s="137"/>
      <c r="G49" s="147"/>
      <c r="H49" s="137"/>
      <c r="I49" s="151"/>
      <c r="J49" s="137"/>
      <c r="K49" s="147"/>
      <c r="L49" s="137"/>
      <c r="M49" s="151"/>
      <c r="N49" s="137"/>
      <c r="O49" s="147"/>
    </row>
    <row r="50" spans="1:15" ht="13" x14ac:dyDescent="0.25">
      <c r="A50" s="300"/>
      <c r="B50" s="339" t="s">
        <v>241</v>
      </c>
      <c r="C50" s="340"/>
      <c r="D50" s="148"/>
      <c r="E50" s="137"/>
      <c r="F50" s="137"/>
      <c r="G50" s="137"/>
      <c r="H50" s="137"/>
      <c r="I50" s="137"/>
      <c r="J50" s="137"/>
      <c r="K50" s="137"/>
      <c r="L50" s="137"/>
      <c r="M50" s="137"/>
      <c r="N50" s="137"/>
      <c r="O50" s="137"/>
    </row>
    <row r="51" spans="1:15" s="136" customFormat="1" x14ac:dyDescent="0.25">
      <c r="A51" s="300"/>
      <c r="B51" s="320" t="s">
        <v>231</v>
      </c>
      <c r="C51" s="321"/>
      <c r="D51" s="148"/>
      <c r="E51" s="151"/>
      <c r="F51" s="137"/>
      <c r="G51" s="147"/>
      <c r="H51" s="137"/>
      <c r="I51" s="151"/>
      <c r="J51" s="137"/>
      <c r="K51" s="147"/>
      <c r="L51" s="137"/>
      <c r="M51" s="151"/>
      <c r="N51" s="137"/>
      <c r="O51" s="181"/>
    </row>
    <row r="52" spans="1:15" s="136" customFormat="1" x14ac:dyDescent="0.25">
      <c r="A52" s="300"/>
      <c r="B52" s="320" t="s">
        <v>232</v>
      </c>
      <c r="C52" s="321"/>
      <c r="D52" s="148"/>
      <c r="E52" s="151"/>
      <c r="F52" s="137"/>
      <c r="G52" s="147"/>
      <c r="H52" s="137"/>
      <c r="I52" s="150" t="s">
        <v>255</v>
      </c>
      <c r="J52" s="137"/>
      <c r="K52" s="150" t="s">
        <v>255</v>
      </c>
      <c r="L52" s="137"/>
      <c r="M52" s="150" t="s">
        <v>255</v>
      </c>
      <c r="N52" s="137"/>
      <c r="O52" s="150" t="s">
        <v>255</v>
      </c>
    </row>
    <row r="53" spans="1:15" s="136" customFormat="1" x14ac:dyDescent="0.25">
      <c r="A53" s="300"/>
      <c r="B53" s="320" t="s">
        <v>233</v>
      </c>
      <c r="C53" s="321"/>
      <c r="D53" s="148"/>
      <c r="E53" s="150" t="s">
        <v>255</v>
      </c>
      <c r="F53" s="137"/>
      <c r="G53" s="150" t="s">
        <v>255</v>
      </c>
      <c r="H53" s="137"/>
      <c r="I53" s="151"/>
      <c r="J53" s="137"/>
      <c r="K53" s="147"/>
      <c r="L53" s="137"/>
      <c r="M53" s="150" t="s">
        <v>273</v>
      </c>
      <c r="N53" s="137"/>
      <c r="O53" s="150" t="s">
        <v>255</v>
      </c>
    </row>
    <row r="54" spans="1:15" s="136" customFormat="1" x14ac:dyDescent="0.25">
      <c r="A54" s="300"/>
      <c r="B54" s="320" t="s">
        <v>234</v>
      </c>
      <c r="C54" s="321"/>
      <c r="D54" s="148"/>
      <c r="E54" s="150" t="s">
        <v>255</v>
      </c>
      <c r="F54" s="137"/>
      <c r="G54" s="150" t="s">
        <v>255</v>
      </c>
      <c r="H54" s="137"/>
      <c r="I54" s="151"/>
      <c r="J54" s="137"/>
      <c r="K54" s="147"/>
      <c r="L54" s="137"/>
      <c r="M54" s="150" t="s">
        <v>255</v>
      </c>
      <c r="N54" s="137"/>
      <c r="O54" s="150" t="s">
        <v>255</v>
      </c>
    </row>
    <row r="55" spans="1:15" s="136" customFormat="1" ht="13" thickBot="1" x14ac:dyDescent="0.3">
      <c r="A55" s="300"/>
      <c r="B55" s="322" t="s">
        <v>235</v>
      </c>
      <c r="C55" s="323"/>
      <c r="D55" s="148"/>
      <c r="E55" s="151"/>
      <c r="F55" s="137"/>
      <c r="G55" s="147"/>
      <c r="H55" s="137"/>
      <c r="I55" s="151"/>
      <c r="J55" s="137"/>
      <c r="K55" s="147"/>
      <c r="L55" s="137"/>
      <c r="M55" s="151"/>
      <c r="N55" s="137"/>
      <c r="O55" s="147"/>
    </row>
    <row r="56" spans="1:15" s="136" customFormat="1" ht="13" thickBot="1" x14ac:dyDescent="0.3">
      <c r="A56" s="139"/>
      <c r="B56" s="140" t="s">
        <v>242</v>
      </c>
      <c r="C56" s="348"/>
      <c r="D56" s="348"/>
      <c r="E56" s="140"/>
      <c r="F56" s="140"/>
      <c r="G56" s="140"/>
      <c r="H56" s="140"/>
      <c r="I56" s="140"/>
      <c r="J56" s="140"/>
      <c r="K56" s="140"/>
      <c r="L56" s="140"/>
      <c r="M56" s="140"/>
      <c r="N56" s="140"/>
      <c r="O56" s="142"/>
    </row>
    <row r="57" spans="1:15" ht="12.75" customHeight="1" x14ac:dyDescent="0.25">
      <c r="A57" s="341"/>
      <c r="B57" s="318" t="s">
        <v>243</v>
      </c>
      <c r="C57" s="319"/>
      <c r="D57" s="148"/>
      <c r="E57" s="137"/>
      <c r="F57" s="137"/>
      <c r="G57" s="137"/>
      <c r="H57" s="137"/>
      <c r="I57" s="137"/>
      <c r="J57" s="137"/>
      <c r="K57" s="137"/>
      <c r="L57" s="137"/>
      <c r="M57" s="137"/>
      <c r="N57" s="137"/>
      <c r="O57" s="137"/>
    </row>
    <row r="58" spans="1:15" s="136" customFormat="1" x14ac:dyDescent="0.25">
      <c r="A58" s="342"/>
      <c r="B58" s="320" t="s">
        <v>231</v>
      </c>
      <c r="C58" s="321"/>
      <c r="D58" s="148"/>
      <c r="E58" s="151"/>
      <c r="F58" s="137"/>
      <c r="G58" s="147"/>
      <c r="H58" s="137"/>
      <c r="I58" s="151"/>
      <c r="J58" s="137"/>
      <c r="K58" s="147"/>
      <c r="L58" s="137"/>
      <c r="M58" s="151"/>
      <c r="N58" s="137"/>
      <c r="O58" s="178"/>
    </row>
    <row r="59" spans="1:15" s="136" customFormat="1" x14ac:dyDescent="0.25">
      <c r="A59" s="342"/>
      <c r="B59" s="320" t="s">
        <v>232</v>
      </c>
      <c r="C59" s="321"/>
      <c r="D59" s="148"/>
      <c r="E59" s="151"/>
      <c r="F59" s="137"/>
      <c r="G59" s="147"/>
      <c r="H59" s="137"/>
      <c r="I59" s="150" t="s">
        <v>255</v>
      </c>
      <c r="J59" s="137"/>
      <c r="K59" s="150" t="s">
        <v>255</v>
      </c>
      <c r="L59" s="137"/>
      <c r="M59" s="150" t="s">
        <v>255</v>
      </c>
      <c r="N59" s="137"/>
      <c r="O59" s="150" t="s">
        <v>255</v>
      </c>
    </row>
    <row r="60" spans="1:15" s="136" customFormat="1" x14ac:dyDescent="0.25">
      <c r="A60" s="342"/>
      <c r="B60" s="320" t="s">
        <v>233</v>
      </c>
      <c r="C60" s="321"/>
      <c r="D60" s="148"/>
      <c r="E60" s="150" t="s">
        <v>255</v>
      </c>
      <c r="F60" s="137"/>
      <c r="G60" s="150" t="s">
        <v>255</v>
      </c>
      <c r="H60" s="137"/>
      <c r="I60" s="151"/>
      <c r="J60" s="137"/>
      <c r="K60" s="147"/>
      <c r="L60" s="137"/>
      <c r="M60" s="150" t="s">
        <v>273</v>
      </c>
      <c r="N60" s="137"/>
      <c r="O60" s="150" t="s">
        <v>255</v>
      </c>
    </row>
    <row r="61" spans="1:15" s="136" customFormat="1" x14ac:dyDescent="0.25">
      <c r="A61" s="342"/>
      <c r="B61" s="320" t="s">
        <v>234</v>
      </c>
      <c r="C61" s="321"/>
      <c r="D61" s="148"/>
      <c r="E61" s="150" t="s">
        <v>255</v>
      </c>
      <c r="F61" s="137"/>
      <c r="G61" s="150" t="s">
        <v>255</v>
      </c>
      <c r="H61" s="137"/>
      <c r="I61" s="151"/>
      <c r="J61" s="137"/>
      <c r="K61" s="147"/>
      <c r="L61" s="137"/>
      <c r="M61" s="150" t="s">
        <v>255</v>
      </c>
      <c r="N61" s="137"/>
      <c r="O61" s="150" t="s">
        <v>255</v>
      </c>
    </row>
    <row r="62" spans="1:15" s="136" customFormat="1" ht="13" thickBot="1" x14ac:dyDescent="0.3">
      <c r="A62" s="358"/>
      <c r="B62" s="322" t="s">
        <v>235</v>
      </c>
      <c r="C62" s="323"/>
      <c r="D62" s="148"/>
      <c r="E62" s="151"/>
      <c r="F62" s="137"/>
      <c r="G62" s="147"/>
      <c r="H62" s="137"/>
      <c r="I62" s="151"/>
      <c r="J62" s="137"/>
      <c r="K62" s="147"/>
      <c r="L62" s="137"/>
      <c r="M62" s="151"/>
      <c r="N62" s="137"/>
      <c r="O62" s="178"/>
    </row>
    <row r="63" spans="1:15" s="136" customFormat="1" ht="13" thickBot="1" x14ac:dyDescent="0.3">
      <c r="A63" s="139"/>
      <c r="B63" s="140" t="s">
        <v>244</v>
      </c>
      <c r="C63" s="348"/>
      <c r="D63" s="348"/>
      <c r="E63" s="140"/>
      <c r="F63" s="140"/>
      <c r="G63" s="140"/>
      <c r="H63" s="140"/>
      <c r="I63" s="140"/>
      <c r="J63" s="140"/>
      <c r="K63" s="140"/>
      <c r="L63" s="140"/>
      <c r="M63" s="140"/>
      <c r="N63" s="140"/>
      <c r="O63" s="142"/>
    </row>
    <row r="64" spans="1:15" ht="13" x14ac:dyDescent="0.25">
      <c r="A64" s="341"/>
      <c r="B64" s="345" t="s">
        <v>245</v>
      </c>
      <c r="C64" s="346"/>
      <c r="D64" s="148"/>
      <c r="E64" s="137"/>
      <c r="F64" s="137"/>
      <c r="G64" s="137"/>
      <c r="H64" s="137"/>
      <c r="I64" s="137"/>
      <c r="J64" s="137"/>
      <c r="K64" s="137"/>
      <c r="L64" s="137"/>
      <c r="M64" s="137"/>
      <c r="N64" s="137"/>
      <c r="O64" s="137"/>
    </row>
    <row r="65" spans="1:15" s="136" customFormat="1" x14ac:dyDescent="0.25">
      <c r="A65" s="342"/>
      <c r="B65" s="320" t="s">
        <v>231</v>
      </c>
      <c r="C65" s="321"/>
      <c r="D65" s="148"/>
      <c r="E65" s="151"/>
      <c r="F65" s="137"/>
      <c r="G65" s="147"/>
      <c r="H65" s="137"/>
      <c r="I65" s="151"/>
      <c r="J65" s="137"/>
      <c r="K65" s="147"/>
      <c r="L65" s="137"/>
      <c r="M65" s="151"/>
      <c r="N65" s="137"/>
      <c r="O65" s="181"/>
    </row>
    <row r="66" spans="1:15" s="136" customFormat="1" x14ac:dyDescent="0.25">
      <c r="A66" s="342"/>
      <c r="B66" s="320" t="s">
        <v>232</v>
      </c>
      <c r="C66" s="321"/>
      <c r="D66" s="148"/>
      <c r="E66" s="151"/>
      <c r="F66" s="137"/>
      <c r="G66" s="147"/>
      <c r="H66" s="137"/>
      <c r="I66" s="150" t="s">
        <v>255</v>
      </c>
      <c r="J66" s="137"/>
      <c r="K66" s="150" t="s">
        <v>255</v>
      </c>
      <c r="L66" s="137"/>
      <c r="M66" s="150" t="s">
        <v>255</v>
      </c>
      <c r="N66" s="137"/>
      <c r="O66" s="150" t="s">
        <v>255</v>
      </c>
    </row>
    <row r="67" spans="1:15" s="136" customFormat="1" x14ac:dyDescent="0.25">
      <c r="A67" s="342"/>
      <c r="B67" s="320" t="s">
        <v>233</v>
      </c>
      <c r="C67" s="321"/>
      <c r="D67" s="148"/>
      <c r="E67" s="150" t="s">
        <v>255</v>
      </c>
      <c r="F67" s="137"/>
      <c r="G67" s="150" t="s">
        <v>255</v>
      </c>
      <c r="H67" s="137"/>
      <c r="I67" s="151"/>
      <c r="J67" s="137"/>
      <c r="K67" s="147"/>
      <c r="L67" s="137"/>
      <c r="M67" s="150" t="s">
        <v>273</v>
      </c>
      <c r="N67" s="137"/>
      <c r="O67" s="150" t="s">
        <v>255</v>
      </c>
    </row>
    <row r="68" spans="1:15" s="136" customFormat="1" x14ac:dyDescent="0.25">
      <c r="A68" s="342"/>
      <c r="B68" s="320" t="s">
        <v>234</v>
      </c>
      <c r="C68" s="321"/>
      <c r="D68" s="148"/>
      <c r="E68" s="150" t="s">
        <v>255</v>
      </c>
      <c r="F68" s="137"/>
      <c r="G68" s="150" t="s">
        <v>255</v>
      </c>
      <c r="H68" s="137"/>
      <c r="I68" s="151"/>
      <c r="J68" s="137"/>
      <c r="K68" s="147"/>
      <c r="L68" s="137"/>
      <c r="M68" s="150" t="s">
        <v>255</v>
      </c>
      <c r="N68" s="137"/>
      <c r="O68" s="150" t="s">
        <v>255</v>
      </c>
    </row>
    <row r="69" spans="1:15" s="136" customFormat="1" ht="13" thickBot="1" x14ac:dyDescent="0.3">
      <c r="A69" s="342"/>
      <c r="B69" s="322" t="s">
        <v>235</v>
      </c>
      <c r="C69" s="323"/>
      <c r="D69" s="148"/>
      <c r="E69" s="151"/>
      <c r="F69" s="137"/>
      <c r="G69" s="147"/>
      <c r="H69" s="137"/>
      <c r="I69" s="151"/>
      <c r="J69" s="137"/>
      <c r="K69" s="147"/>
      <c r="L69" s="137"/>
      <c r="M69" s="151"/>
      <c r="N69" s="137"/>
      <c r="O69" s="178"/>
    </row>
    <row r="70" spans="1:15" ht="13" x14ac:dyDescent="0.25">
      <c r="A70" s="342"/>
      <c r="B70" s="339" t="s">
        <v>246</v>
      </c>
      <c r="C70" s="340"/>
      <c r="D70" s="148"/>
      <c r="E70" s="137"/>
      <c r="F70" s="137"/>
      <c r="G70" s="137"/>
      <c r="H70" s="137"/>
      <c r="I70" s="137"/>
      <c r="J70" s="137"/>
      <c r="K70" s="137"/>
      <c r="L70" s="137"/>
      <c r="M70" s="137"/>
      <c r="N70" s="137"/>
      <c r="O70" s="137"/>
    </row>
    <row r="71" spans="1:15" s="136" customFormat="1" x14ac:dyDescent="0.25">
      <c r="A71" s="342"/>
      <c r="B71" s="320" t="s">
        <v>231</v>
      </c>
      <c r="C71" s="321"/>
      <c r="D71" s="148"/>
      <c r="E71" s="151"/>
      <c r="F71" s="137"/>
      <c r="G71" s="147"/>
      <c r="H71" s="137"/>
      <c r="I71" s="151"/>
      <c r="J71" s="137"/>
      <c r="K71" s="147"/>
      <c r="L71" s="137"/>
      <c r="M71" s="151"/>
      <c r="N71" s="137"/>
      <c r="O71" s="181"/>
    </row>
    <row r="72" spans="1:15" s="136" customFormat="1" x14ac:dyDescent="0.25">
      <c r="A72" s="342"/>
      <c r="B72" s="320" t="s">
        <v>232</v>
      </c>
      <c r="C72" s="321"/>
      <c r="D72" s="148"/>
      <c r="E72" s="151"/>
      <c r="F72" s="137"/>
      <c r="G72" s="147"/>
      <c r="H72" s="137"/>
      <c r="I72" s="150" t="s">
        <v>255</v>
      </c>
      <c r="J72" s="137"/>
      <c r="K72" s="150" t="s">
        <v>255</v>
      </c>
      <c r="L72" s="137"/>
      <c r="M72" s="150" t="s">
        <v>255</v>
      </c>
      <c r="N72" s="137"/>
      <c r="O72" s="150" t="s">
        <v>255</v>
      </c>
    </row>
    <row r="73" spans="1:15" s="136" customFormat="1" x14ac:dyDescent="0.25">
      <c r="A73" s="342"/>
      <c r="B73" s="320" t="s">
        <v>233</v>
      </c>
      <c r="C73" s="321"/>
      <c r="D73" s="148"/>
      <c r="E73" s="150" t="s">
        <v>255</v>
      </c>
      <c r="F73" s="137"/>
      <c r="G73" s="150" t="s">
        <v>255</v>
      </c>
      <c r="H73" s="137"/>
      <c r="I73" s="151"/>
      <c r="J73" s="137"/>
      <c r="K73" s="147"/>
      <c r="L73" s="137"/>
      <c r="M73" s="150" t="s">
        <v>273</v>
      </c>
      <c r="N73" s="137"/>
      <c r="O73" s="150" t="s">
        <v>255</v>
      </c>
    </row>
    <row r="74" spans="1:15" s="136" customFormat="1" x14ac:dyDescent="0.25">
      <c r="A74" s="342"/>
      <c r="B74" s="320" t="s">
        <v>234</v>
      </c>
      <c r="C74" s="321"/>
      <c r="D74" s="148"/>
      <c r="E74" s="150" t="s">
        <v>255</v>
      </c>
      <c r="F74" s="137"/>
      <c r="G74" s="150" t="s">
        <v>255</v>
      </c>
      <c r="H74" s="137"/>
      <c r="I74" s="151"/>
      <c r="J74" s="137"/>
      <c r="K74" s="147"/>
      <c r="L74" s="137"/>
      <c r="M74" s="150" t="s">
        <v>255</v>
      </c>
      <c r="N74" s="137"/>
      <c r="O74" s="150" t="s">
        <v>255</v>
      </c>
    </row>
    <row r="75" spans="1:15" s="136" customFormat="1" ht="13" thickBot="1" x14ac:dyDescent="0.3">
      <c r="A75" s="342"/>
      <c r="B75" s="322" t="s">
        <v>235</v>
      </c>
      <c r="C75" s="323"/>
      <c r="D75" s="148"/>
      <c r="E75" s="151"/>
      <c r="F75" s="137"/>
      <c r="G75" s="147"/>
      <c r="H75" s="137"/>
      <c r="I75" s="151"/>
      <c r="J75" s="137"/>
      <c r="K75" s="147"/>
      <c r="L75" s="137"/>
      <c r="M75" s="151"/>
      <c r="N75" s="137"/>
      <c r="O75" s="178"/>
    </row>
    <row r="76" spans="1:15" ht="13" x14ac:dyDescent="0.25">
      <c r="A76" s="342"/>
      <c r="B76" s="347" t="s">
        <v>247</v>
      </c>
      <c r="C76" s="340"/>
      <c r="D76" s="148"/>
      <c r="E76" s="137"/>
      <c r="F76" s="137"/>
      <c r="G76" s="137"/>
      <c r="H76" s="137"/>
      <c r="I76" s="137"/>
      <c r="J76" s="137"/>
      <c r="K76" s="137"/>
      <c r="L76" s="137"/>
      <c r="M76" s="137"/>
      <c r="N76" s="137"/>
      <c r="O76" s="137"/>
    </row>
    <row r="77" spans="1:15" s="136" customFormat="1" x14ac:dyDescent="0.25">
      <c r="A77" s="342"/>
      <c r="B77" s="320" t="s">
        <v>231</v>
      </c>
      <c r="C77" s="321"/>
      <c r="D77" s="148"/>
      <c r="E77" s="151"/>
      <c r="F77" s="137"/>
      <c r="G77" s="147"/>
      <c r="H77" s="137"/>
      <c r="I77" s="150" t="s">
        <v>274</v>
      </c>
      <c r="J77" s="137"/>
      <c r="K77" s="150" t="s">
        <v>274</v>
      </c>
      <c r="L77" s="137"/>
      <c r="M77" s="150" t="s">
        <v>274</v>
      </c>
      <c r="N77" s="137"/>
      <c r="O77" s="150" t="s">
        <v>274</v>
      </c>
    </row>
    <row r="78" spans="1:15" s="136" customFormat="1" x14ac:dyDescent="0.25">
      <c r="A78" s="342"/>
      <c r="B78" s="320" t="s">
        <v>232</v>
      </c>
      <c r="C78" s="321"/>
      <c r="D78" s="148"/>
      <c r="E78" s="151"/>
      <c r="F78" s="137"/>
      <c r="G78" s="147"/>
      <c r="H78" s="137"/>
      <c r="I78" s="150" t="s">
        <v>274</v>
      </c>
      <c r="J78" s="137"/>
      <c r="K78" s="150" t="s">
        <v>274</v>
      </c>
      <c r="L78" s="137"/>
      <c r="M78" s="150" t="s">
        <v>274</v>
      </c>
      <c r="N78" s="137"/>
      <c r="O78" s="150" t="s">
        <v>274</v>
      </c>
    </row>
    <row r="79" spans="1:15" s="136" customFormat="1" x14ac:dyDescent="0.25">
      <c r="A79" s="342"/>
      <c r="B79" s="320" t="s">
        <v>233</v>
      </c>
      <c r="C79" s="321"/>
      <c r="D79" s="148"/>
      <c r="E79" s="150" t="s">
        <v>255</v>
      </c>
      <c r="F79" s="137"/>
      <c r="G79" s="150" t="s">
        <v>255</v>
      </c>
      <c r="H79" s="137"/>
      <c r="I79" s="150" t="s">
        <v>274</v>
      </c>
      <c r="J79" s="137"/>
      <c r="K79" s="150" t="s">
        <v>274</v>
      </c>
      <c r="L79" s="137"/>
      <c r="M79" s="150" t="s">
        <v>274</v>
      </c>
      <c r="N79" s="137"/>
      <c r="O79" s="150" t="s">
        <v>274</v>
      </c>
    </row>
    <row r="80" spans="1:15" s="136" customFormat="1" x14ac:dyDescent="0.25">
      <c r="A80" s="342"/>
      <c r="B80" s="320" t="s">
        <v>234</v>
      </c>
      <c r="C80" s="321"/>
      <c r="D80" s="148"/>
      <c r="E80" s="150" t="s">
        <v>255</v>
      </c>
      <c r="F80" s="137"/>
      <c r="G80" s="150" t="s">
        <v>255</v>
      </c>
      <c r="H80" s="137"/>
      <c r="I80" s="150" t="s">
        <v>274</v>
      </c>
      <c r="J80" s="137"/>
      <c r="K80" s="150" t="s">
        <v>274</v>
      </c>
      <c r="L80" s="137"/>
      <c r="M80" s="150" t="s">
        <v>274</v>
      </c>
      <c r="N80" s="137"/>
      <c r="O80" s="150" t="s">
        <v>274</v>
      </c>
    </row>
    <row r="81" spans="1:15" s="136" customFormat="1" ht="13" thickBot="1" x14ac:dyDescent="0.3">
      <c r="A81" s="342"/>
      <c r="B81" s="322" t="s">
        <v>235</v>
      </c>
      <c r="C81" s="323"/>
      <c r="D81" s="148"/>
      <c r="E81" s="151"/>
      <c r="F81" s="137"/>
      <c r="G81" s="147"/>
      <c r="H81" s="137"/>
      <c r="I81" s="150" t="s">
        <v>274</v>
      </c>
      <c r="J81" s="137"/>
      <c r="K81" s="150" t="s">
        <v>274</v>
      </c>
      <c r="L81" s="137"/>
      <c r="M81" s="150" t="s">
        <v>274</v>
      </c>
      <c r="N81" s="137"/>
      <c r="O81" s="150" t="s">
        <v>274</v>
      </c>
    </row>
    <row r="82" spans="1:15" x14ac:dyDescent="0.25">
      <c r="A82" s="342"/>
      <c r="B82" s="343" t="s">
        <v>248</v>
      </c>
      <c r="C82" s="344"/>
      <c r="D82" s="148"/>
      <c r="E82" s="137"/>
      <c r="F82" s="137"/>
      <c r="G82" s="137"/>
      <c r="H82" s="137"/>
      <c r="I82" s="137"/>
      <c r="J82" s="137"/>
      <c r="K82" s="137"/>
      <c r="L82" s="137"/>
      <c r="M82" s="137"/>
      <c r="N82" s="137"/>
      <c r="O82" s="137"/>
    </row>
    <row r="83" spans="1:15" s="136" customFormat="1" x14ac:dyDescent="0.25">
      <c r="A83" s="342"/>
      <c r="B83" s="320" t="s">
        <v>231</v>
      </c>
      <c r="C83" s="321"/>
      <c r="D83" s="148"/>
      <c r="E83" s="151"/>
      <c r="F83" s="137"/>
      <c r="G83" s="147"/>
      <c r="H83" s="137"/>
      <c r="I83" s="150" t="s">
        <v>274</v>
      </c>
      <c r="J83" s="137"/>
      <c r="K83" s="150" t="s">
        <v>274</v>
      </c>
      <c r="L83" s="137"/>
      <c r="M83" s="150" t="s">
        <v>274</v>
      </c>
      <c r="N83" s="137"/>
      <c r="O83" s="150" t="s">
        <v>274</v>
      </c>
    </row>
    <row r="84" spans="1:15" s="136" customFormat="1" x14ac:dyDescent="0.25">
      <c r="A84" s="342"/>
      <c r="B84" s="320" t="s">
        <v>232</v>
      </c>
      <c r="C84" s="321"/>
      <c r="D84" s="148"/>
      <c r="E84" s="151"/>
      <c r="F84" s="137"/>
      <c r="G84" s="147"/>
      <c r="H84" s="137"/>
      <c r="I84" s="150" t="s">
        <v>274</v>
      </c>
      <c r="J84" s="137"/>
      <c r="K84" s="150" t="s">
        <v>274</v>
      </c>
      <c r="L84" s="137"/>
      <c r="M84" s="150" t="s">
        <v>274</v>
      </c>
      <c r="N84" s="137"/>
      <c r="O84" s="150" t="s">
        <v>274</v>
      </c>
    </row>
    <row r="85" spans="1:15" s="136" customFormat="1" x14ac:dyDescent="0.25">
      <c r="A85" s="342"/>
      <c r="B85" s="320" t="s">
        <v>233</v>
      </c>
      <c r="C85" s="321"/>
      <c r="D85" s="148"/>
      <c r="E85" s="150" t="s">
        <v>255</v>
      </c>
      <c r="F85" s="137"/>
      <c r="G85" s="150" t="s">
        <v>255</v>
      </c>
      <c r="H85" s="137"/>
      <c r="I85" s="150" t="s">
        <v>274</v>
      </c>
      <c r="J85" s="137"/>
      <c r="K85" s="150" t="s">
        <v>274</v>
      </c>
      <c r="L85" s="137"/>
      <c r="M85" s="150" t="s">
        <v>274</v>
      </c>
      <c r="N85" s="137"/>
      <c r="O85" s="150" t="s">
        <v>274</v>
      </c>
    </row>
    <row r="86" spans="1:15" s="136" customFormat="1" x14ac:dyDescent="0.25">
      <c r="A86" s="342"/>
      <c r="B86" s="320" t="s">
        <v>234</v>
      </c>
      <c r="C86" s="321"/>
      <c r="D86" s="148"/>
      <c r="E86" s="150" t="s">
        <v>255</v>
      </c>
      <c r="F86" s="137"/>
      <c r="G86" s="150" t="s">
        <v>255</v>
      </c>
      <c r="H86" s="137"/>
      <c r="I86" s="150" t="s">
        <v>274</v>
      </c>
      <c r="J86" s="137"/>
      <c r="K86" s="150" t="s">
        <v>274</v>
      </c>
      <c r="L86" s="137"/>
      <c r="M86" s="150" t="s">
        <v>274</v>
      </c>
      <c r="N86" s="137"/>
      <c r="O86" s="150" t="s">
        <v>274</v>
      </c>
    </row>
    <row r="87" spans="1:15" s="136" customFormat="1" ht="13" thickBot="1" x14ac:dyDescent="0.3">
      <c r="A87" s="342"/>
      <c r="B87" s="322" t="s">
        <v>235</v>
      </c>
      <c r="C87" s="323"/>
      <c r="D87" s="148"/>
      <c r="E87" s="151"/>
      <c r="F87" s="137"/>
      <c r="G87" s="147"/>
      <c r="H87" s="137"/>
      <c r="I87" s="150" t="s">
        <v>274</v>
      </c>
      <c r="J87" s="137"/>
      <c r="K87" s="150" t="s">
        <v>274</v>
      </c>
      <c r="L87" s="137"/>
      <c r="M87" s="150" t="s">
        <v>274</v>
      </c>
      <c r="N87" s="137"/>
      <c r="O87" s="150" t="s">
        <v>274</v>
      </c>
    </row>
    <row r="88" spans="1:15" s="136" customFormat="1" ht="13" thickBot="1" x14ac:dyDescent="0.3">
      <c r="A88" s="139"/>
      <c r="B88" s="140" t="s">
        <v>249</v>
      </c>
      <c r="C88" s="142"/>
      <c r="D88" s="140"/>
      <c r="E88" s="140"/>
      <c r="F88" s="140"/>
      <c r="G88" s="140"/>
      <c r="H88" s="140"/>
      <c r="I88" s="140"/>
      <c r="J88" s="140"/>
      <c r="K88" s="140"/>
      <c r="L88" s="140"/>
      <c r="M88" s="140"/>
      <c r="N88" s="140"/>
      <c r="O88" s="142"/>
    </row>
    <row r="89" spans="1:15" s="136" customFormat="1" ht="12.75" customHeight="1" x14ac:dyDescent="0.3">
      <c r="A89" s="341"/>
      <c r="B89" s="353" t="s">
        <v>257</v>
      </c>
      <c r="C89" s="354"/>
      <c r="D89" s="148"/>
      <c r="E89" s="179"/>
      <c r="F89" s="179"/>
      <c r="G89" s="179"/>
      <c r="H89" s="179"/>
      <c r="I89" s="179"/>
      <c r="J89" s="179"/>
      <c r="K89" s="179"/>
      <c r="L89" s="179"/>
      <c r="M89" s="179"/>
      <c r="N89" s="179"/>
      <c r="O89" s="179"/>
    </row>
    <row r="90" spans="1:15" s="136" customFormat="1" x14ac:dyDescent="0.25">
      <c r="A90" s="342"/>
      <c r="B90" s="320" t="s">
        <v>231</v>
      </c>
      <c r="C90" s="321"/>
      <c r="D90" s="148"/>
      <c r="E90" s="151"/>
      <c r="F90" s="137"/>
      <c r="G90" s="147"/>
      <c r="H90" s="137"/>
      <c r="I90" s="151"/>
      <c r="J90" s="137"/>
      <c r="K90" s="147"/>
      <c r="L90" s="137"/>
      <c r="M90" s="150" t="s">
        <v>274</v>
      </c>
      <c r="N90" s="137"/>
      <c r="O90" s="150" t="s">
        <v>274</v>
      </c>
    </row>
    <row r="91" spans="1:15" s="136" customFormat="1" x14ac:dyDescent="0.25">
      <c r="A91" s="342"/>
      <c r="B91" s="320" t="s">
        <v>232</v>
      </c>
      <c r="C91" s="321"/>
      <c r="D91" s="148"/>
      <c r="E91" s="151"/>
      <c r="F91" s="137"/>
      <c r="G91" s="147"/>
      <c r="H91" s="137"/>
      <c r="I91" s="150" t="s">
        <v>255</v>
      </c>
      <c r="J91" s="137"/>
      <c r="K91" s="150" t="s">
        <v>255</v>
      </c>
      <c r="L91" s="137"/>
      <c r="M91" s="150" t="s">
        <v>274</v>
      </c>
      <c r="N91" s="137"/>
      <c r="O91" s="150" t="s">
        <v>274</v>
      </c>
    </row>
    <row r="92" spans="1:15" s="136" customFormat="1" x14ac:dyDescent="0.25">
      <c r="A92" s="342"/>
      <c r="B92" s="320" t="s">
        <v>233</v>
      </c>
      <c r="C92" s="321"/>
      <c r="D92" s="148"/>
      <c r="E92" s="150" t="s">
        <v>255</v>
      </c>
      <c r="F92" s="137"/>
      <c r="G92" s="150" t="s">
        <v>255</v>
      </c>
      <c r="H92" s="137"/>
      <c r="I92" s="151"/>
      <c r="J92" s="137"/>
      <c r="K92" s="147"/>
      <c r="L92" s="137"/>
      <c r="M92" s="150" t="s">
        <v>274</v>
      </c>
      <c r="N92" s="137"/>
      <c r="O92" s="150" t="s">
        <v>274</v>
      </c>
    </row>
    <row r="93" spans="1:15" s="136" customFormat="1" x14ac:dyDescent="0.25">
      <c r="A93" s="342"/>
      <c r="B93" s="320" t="s">
        <v>234</v>
      </c>
      <c r="C93" s="321"/>
      <c r="D93" s="148"/>
      <c r="E93" s="150" t="s">
        <v>255</v>
      </c>
      <c r="F93" s="137"/>
      <c r="G93" s="150" t="s">
        <v>255</v>
      </c>
      <c r="H93" s="137"/>
      <c r="I93" s="151"/>
      <c r="J93" s="137"/>
      <c r="K93" s="147"/>
      <c r="L93" s="137"/>
      <c r="M93" s="150" t="s">
        <v>274</v>
      </c>
      <c r="N93" s="137"/>
      <c r="O93" s="150" t="s">
        <v>274</v>
      </c>
    </row>
    <row r="94" spans="1:15" s="136" customFormat="1" ht="13" thickBot="1" x14ac:dyDescent="0.3">
      <c r="A94" s="342"/>
      <c r="B94" s="322" t="s">
        <v>235</v>
      </c>
      <c r="C94" s="323"/>
      <c r="D94" s="148"/>
      <c r="E94" s="151"/>
      <c r="F94" s="137"/>
      <c r="G94" s="147"/>
      <c r="H94" s="137"/>
      <c r="I94" s="151"/>
      <c r="J94" s="137"/>
      <c r="K94" s="147"/>
      <c r="L94" s="137"/>
      <c r="M94" s="150" t="s">
        <v>274</v>
      </c>
      <c r="N94" s="137"/>
      <c r="O94" s="150" t="s">
        <v>274</v>
      </c>
    </row>
    <row r="95" spans="1:15" ht="13" x14ac:dyDescent="0.25">
      <c r="A95" s="342"/>
      <c r="B95" s="355" t="s">
        <v>250</v>
      </c>
      <c r="C95" s="356"/>
      <c r="D95" s="148"/>
      <c r="E95" s="137"/>
      <c r="F95" s="137"/>
      <c r="G95" s="137"/>
      <c r="H95" s="137"/>
      <c r="I95" s="137"/>
      <c r="J95" s="137"/>
      <c r="K95" s="137"/>
      <c r="L95" s="137"/>
      <c r="M95" s="137"/>
      <c r="N95" s="137"/>
      <c r="O95" s="137"/>
    </row>
    <row r="96" spans="1:15" s="136" customFormat="1" x14ac:dyDescent="0.25">
      <c r="A96" s="342"/>
      <c r="B96" s="320" t="s">
        <v>231</v>
      </c>
      <c r="C96" s="321"/>
      <c r="D96" s="148"/>
      <c r="E96" s="151"/>
      <c r="F96" s="137"/>
      <c r="G96" s="147"/>
      <c r="H96" s="137"/>
      <c r="I96" s="150" t="s">
        <v>274</v>
      </c>
      <c r="J96" s="137"/>
      <c r="K96" s="150" t="s">
        <v>274</v>
      </c>
      <c r="L96" s="137"/>
      <c r="M96" s="150" t="s">
        <v>274</v>
      </c>
      <c r="N96" s="137"/>
      <c r="O96" s="150" t="s">
        <v>274</v>
      </c>
    </row>
    <row r="97" spans="1:15" s="136" customFormat="1" x14ac:dyDescent="0.25">
      <c r="A97" s="342"/>
      <c r="B97" s="320" t="s">
        <v>232</v>
      </c>
      <c r="C97" s="321"/>
      <c r="D97" s="148"/>
      <c r="E97" s="151"/>
      <c r="F97" s="137"/>
      <c r="G97" s="147"/>
      <c r="H97" s="137"/>
      <c r="I97" s="150" t="s">
        <v>274</v>
      </c>
      <c r="J97" s="137"/>
      <c r="K97" s="150" t="s">
        <v>274</v>
      </c>
      <c r="L97" s="137"/>
      <c r="M97" s="150" t="s">
        <v>274</v>
      </c>
      <c r="N97" s="137"/>
      <c r="O97" s="150" t="s">
        <v>274</v>
      </c>
    </row>
    <row r="98" spans="1:15" s="136" customFormat="1" x14ac:dyDescent="0.25">
      <c r="A98" s="342"/>
      <c r="B98" s="320" t="s">
        <v>233</v>
      </c>
      <c r="C98" s="321"/>
      <c r="D98" s="148"/>
      <c r="E98" s="150" t="s">
        <v>255</v>
      </c>
      <c r="F98" s="137"/>
      <c r="G98" s="150" t="s">
        <v>255</v>
      </c>
      <c r="H98" s="137"/>
      <c r="I98" s="150" t="s">
        <v>274</v>
      </c>
      <c r="J98" s="137"/>
      <c r="K98" s="150" t="s">
        <v>274</v>
      </c>
      <c r="L98" s="137"/>
      <c r="M98" s="150" t="s">
        <v>274</v>
      </c>
      <c r="N98" s="137"/>
      <c r="O98" s="150" t="s">
        <v>274</v>
      </c>
    </row>
    <row r="99" spans="1:15" s="136" customFormat="1" x14ac:dyDescent="0.25">
      <c r="A99" s="342"/>
      <c r="B99" s="320" t="s">
        <v>234</v>
      </c>
      <c r="C99" s="321"/>
      <c r="D99" s="148"/>
      <c r="E99" s="150" t="s">
        <v>255</v>
      </c>
      <c r="F99" s="137"/>
      <c r="G99" s="150" t="s">
        <v>255</v>
      </c>
      <c r="H99" s="137"/>
      <c r="I99" s="150" t="s">
        <v>274</v>
      </c>
      <c r="J99" s="137"/>
      <c r="K99" s="150" t="s">
        <v>274</v>
      </c>
      <c r="L99" s="137"/>
      <c r="M99" s="150" t="s">
        <v>274</v>
      </c>
      <c r="N99" s="137"/>
      <c r="O99" s="150" t="s">
        <v>274</v>
      </c>
    </row>
    <row r="100" spans="1:15" s="136" customFormat="1" ht="13" thickBot="1" x14ac:dyDescent="0.3">
      <c r="A100" s="342"/>
      <c r="B100" s="322" t="s">
        <v>235</v>
      </c>
      <c r="C100" s="323"/>
      <c r="D100" s="148"/>
      <c r="E100" s="151"/>
      <c r="F100" s="137"/>
      <c r="G100" s="147"/>
      <c r="H100" s="137"/>
      <c r="I100" s="150" t="s">
        <v>274</v>
      </c>
      <c r="J100" s="137"/>
      <c r="K100" s="150" t="s">
        <v>274</v>
      </c>
      <c r="L100" s="137"/>
      <c r="M100" s="150" t="s">
        <v>274</v>
      </c>
      <c r="N100" s="137"/>
      <c r="O100" s="150" t="s">
        <v>274</v>
      </c>
    </row>
    <row r="101" spans="1:15" s="136" customFormat="1" ht="13" customHeight="1" x14ac:dyDescent="0.25">
      <c r="A101" s="342"/>
      <c r="B101" s="351" t="s">
        <v>251</v>
      </c>
      <c r="C101" s="352"/>
      <c r="D101" s="148"/>
      <c r="E101" s="137"/>
      <c r="F101" s="137"/>
      <c r="G101" s="137"/>
      <c r="H101" s="137"/>
      <c r="I101" s="137"/>
      <c r="J101" s="137"/>
      <c r="K101" s="137"/>
      <c r="L101" s="137"/>
      <c r="M101" s="137"/>
      <c r="N101" s="137"/>
      <c r="O101" s="137"/>
    </row>
    <row r="102" spans="1:15" s="136" customFormat="1" x14ac:dyDescent="0.25">
      <c r="A102" s="342"/>
      <c r="B102" s="320" t="s">
        <v>231</v>
      </c>
      <c r="C102" s="321"/>
      <c r="D102" s="148"/>
      <c r="E102" s="151"/>
      <c r="F102" s="137"/>
      <c r="G102" s="147"/>
      <c r="H102" s="137"/>
      <c r="I102" s="150" t="s">
        <v>274</v>
      </c>
      <c r="J102" s="137"/>
      <c r="K102" s="150" t="s">
        <v>274</v>
      </c>
      <c r="L102" s="137"/>
      <c r="M102" s="150" t="s">
        <v>274</v>
      </c>
      <c r="N102" s="137"/>
      <c r="O102" s="150" t="s">
        <v>274</v>
      </c>
    </row>
    <row r="103" spans="1:15" s="136" customFormat="1" x14ac:dyDescent="0.25">
      <c r="A103" s="342"/>
      <c r="B103" s="320" t="s">
        <v>232</v>
      </c>
      <c r="C103" s="321"/>
      <c r="D103" s="148"/>
      <c r="E103" s="151"/>
      <c r="F103" s="137"/>
      <c r="G103" s="147"/>
      <c r="H103" s="137"/>
      <c r="I103" s="150" t="s">
        <v>274</v>
      </c>
      <c r="J103" s="137"/>
      <c r="K103" s="150" t="s">
        <v>274</v>
      </c>
      <c r="L103" s="137"/>
      <c r="M103" s="150" t="s">
        <v>274</v>
      </c>
      <c r="N103" s="137"/>
      <c r="O103" s="150" t="s">
        <v>274</v>
      </c>
    </row>
    <row r="104" spans="1:15" s="136" customFormat="1" x14ac:dyDescent="0.25">
      <c r="A104" s="342"/>
      <c r="B104" s="320" t="s">
        <v>233</v>
      </c>
      <c r="C104" s="321"/>
      <c r="D104" s="148"/>
      <c r="E104" s="150" t="s">
        <v>255</v>
      </c>
      <c r="F104" s="137"/>
      <c r="G104" s="150" t="s">
        <v>255</v>
      </c>
      <c r="H104" s="137"/>
      <c r="I104" s="150" t="s">
        <v>274</v>
      </c>
      <c r="J104" s="137"/>
      <c r="K104" s="150" t="s">
        <v>274</v>
      </c>
      <c r="L104" s="137"/>
      <c r="M104" s="150" t="s">
        <v>274</v>
      </c>
      <c r="N104" s="137"/>
      <c r="O104" s="150" t="s">
        <v>274</v>
      </c>
    </row>
    <row r="105" spans="1:15" s="136" customFormat="1" x14ac:dyDescent="0.25">
      <c r="A105" s="342"/>
      <c r="B105" s="320" t="s">
        <v>234</v>
      </c>
      <c r="C105" s="321"/>
      <c r="D105" s="148"/>
      <c r="E105" s="150" t="s">
        <v>255</v>
      </c>
      <c r="F105" s="137"/>
      <c r="G105" s="150" t="s">
        <v>255</v>
      </c>
      <c r="H105" s="137"/>
      <c r="I105" s="150" t="s">
        <v>274</v>
      </c>
      <c r="J105" s="137"/>
      <c r="K105" s="150" t="s">
        <v>274</v>
      </c>
      <c r="L105" s="137"/>
      <c r="M105" s="150" t="s">
        <v>274</v>
      </c>
      <c r="N105" s="137"/>
      <c r="O105" s="150" t="s">
        <v>274</v>
      </c>
    </row>
    <row r="106" spans="1:15" s="136" customFormat="1" ht="13" thickBot="1" x14ac:dyDescent="0.3">
      <c r="A106" s="342"/>
      <c r="B106" s="322" t="s">
        <v>235</v>
      </c>
      <c r="C106" s="323"/>
      <c r="D106" s="148"/>
      <c r="E106" s="151"/>
      <c r="F106" s="137"/>
      <c r="G106" s="147"/>
      <c r="H106" s="137"/>
      <c r="I106" s="150" t="s">
        <v>274</v>
      </c>
      <c r="J106" s="137"/>
      <c r="K106" s="150" t="s">
        <v>274</v>
      </c>
      <c r="L106" s="137"/>
      <c r="M106" s="150" t="s">
        <v>274</v>
      </c>
      <c r="N106" s="137"/>
      <c r="O106" s="150" t="s">
        <v>274</v>
      </c>
    </row>
    <row r="107" spans="1:15" s="136" customFormat="1" ht="13" thickBot="1" x14ac:dyDescent="0.3">
      <c r="A107" s="139"/>
      <c r="B107" s="140" t="s">
        <v>252</v>
      </c>
      <c r="C107" s="348"/>
      <c r="D107" s="348"/>
      <c r="E107" s="140"/>
      <c r="F107" s="140"/>
      <c r="G107" s="140"/>
      <c r="H107" s="140"/>
      <c r="I107" s="140"/>
      <c r="J107" s="140"/>
      <c r="K107" s="140"/>
      <c r="L107" s="140"/>
      <c r="M107" s="140"/>
      <c r="N107" s="140"/>
      <c r="O107" s="142"/>
    </row>
    <row r="108" spans="1:15" s="136" customFormat="1" ht="13" customHeight="1" x14ac:dyDescent="0.25">
      <c r="A108" s="341"/>
      <c r="B108" s="351" t="s">
        <v>253</v>
      </c>
      <c r="C108" s="352"/>
      <c r="D108" s="148"/>
      <c r="E108" s="137"/>
      <c r="F108" s="137"/>
      <c r="G108" s="137"/>
      <c r="H108" s="137"/>
      <c r="I108" s="137"/>
      <c r="J108" s="137"/>
      <c r="K108" s="137"/>
      <c r="L108" s="137"/>
      <c r="M108" s="137"/>
      <c r="N108" s="137"/>
      <c r="O108" s="137"/>
    </row>
    <row r="109" spans="1:15" s="136" customFormat="1" x14ac:dyDescent="0.25">
      <c r="A109" s="342"/>
      <c r="B109" s="320" t="s">
        <v>231</v>
      </c>
      <c r="C109" s="321"/>
      <c r="D109" s="148"/>
      <c r="E109" s="151"/>
      <c r="F109" s="137"/>
      <c r="G109" s="147"/>
      <c r="H109" s="137"/>
      <c r="I109" s="151"/>
      <c r="J109" s="137"/>
      <c r="K109" s="147"/>
      <c r="L109" s="137"/>
      <c r="M109" s="151"/>
      <c r="N109" s="137"/>
      <c r="O109" s="178"/>
    </row>
    <row r="110" spans="1:15" s="136" customFormat="1" x14ac:dyDescent="0.25">
      <c r="A110" s="342"/>
      <c r="B110" s="320" t="s">
        <v>232</v>
      </c>
      <c r="C110" s="321"/>
      <c r="D110" s="148"/>
      <c r="E110" s="151"/>
      <c r="F110" s="137"/>
      <c r="G110" s="147"/>
      <c r="H110" s="137"/>
      <c r="I110" s="150" t="s">
        <v>255</v>
      </c>
      <c r="J110" s="137"/>
      <c r="K110" s="150" t="s">
        <v>255</v>
      </c>
      <c r="L110" s="137"/>
      <c r="M110" s="150" t="s">
        <v>255</v>
      </c>
      <c r="N110" s="137"/>
      <c r="O110" s="150" t="s">
        <v>255</v>
      </c>
    </row>
    <row r="111" spans="1:15" s="136" customFormat="1" x14ac:dyDescent="0.25">
      <c r="A111" s="342"/>
      <c r="B111" s="320" t="s">
        <v>233</v>
      </c>
      <c r="C111" s="321"/>
      <c r="D111" s="148"/>
      <c r="E111" s="150" t="s">
        <v>255</v>
      </c>
      <c r="F111" s="137"/>
      <c r="G111" s="150" t="s">
        <v>255</v>
      </c>
      <c r="H111" s="137"/>
      <c r="I111" s="151"/>
      <c r="J111" s="137"/>
      <c r="K111" s="147"/>
      <c r="L111" s="137"/>
      <c r="M111" s="150" t="s">
        <v>273</v>
      </c>
      <c r="N111" s="137"/>
      <c r="O111" s="150" t="s">
        <v>255</v>
      </c>
    </row>
    <row r="112" spans="1:15" s="136" customFormat="1" x14ac:dyDescent="0.25">
      <c r="A112" s="342"/>
      <c r="B112" s="320" t="s">
        <v>234</v>
      </c>
      <c r="C112" s="321"/>
      <c r="D112" s="148"/>
      <c r="E112" s="150" t="s">
        <v>255</v>
      </c>
      <c r="F112" s="137"/>
      <c r="G112" s="150" t="s">
        <v>255</v>
      </c>
      <c r="H112" s="137"/>
      <c r="I112" s="151"/>
      <c r="J112" s="137"/>
      <c r="K112" s="147"/>
      <c r="L112" s="137"/>
      <c r="M112" s="150" t="s">
        <v>255</v>
      </c>
      <c r="N112" s="137"/>
      <c r="O112" s="150" t="s">
        <v>255</v>
      </c>
    </row>
    <row r="113" spans="1:15" s="136" customFormat="1" ht="13" thickBot="1" x14ac:dyDescent="0.3">
      <c r="A113" s="342"/>
      <c r="B113" s="322" t="s">
        <v>235</v>
      </c>
      <c r="C113" s="323"/>
      <c r="D113" s="148"/>
      <c r="E113" s="151"/>
      <c r="F113" s="137"/>
      <c r="G113" s="147"/>
      <c r="H113" s="137"/>
      <c r="I113" s="151"/>
      <c r="J113" s="137"/>
      <c r="K113" s="147"/>
      <c r="L113" s="137"/>
      <c r="M113" s="151"/>
      <c r="N113" s="137"/>
      <c r="O113" s="147"/>
    </row>
    <row r="114" spans="1:15" ht="13" x14ac:dyDescent="0.25">
      <c r="A114" s="342"/>
      <c r="B114" s="349" t="s">
        <v>254</v>
      </c>
      <c r="C114" s="350"/>
      <c r="D114" s="143"/>
      <c r="E114" s="137"/>
      <c r="F114" s="137"/>
      <c r="G114" s="137"/>
      <c r="H114" s="137"/>
      <c r="I114" s="137"/>
      <c r="J114" s="137"/>
      <c r="K114" s="137"/>
      <c r="L114" s="137"/>
      <c r="M114" s="137"/>
      <c r="N114" s="137"/>
      <c r="O114" s="137"/>
    </row>
    <row r="115" spans="1:15" s="136" customFormat="1" x14ac:dyDescent="0.25">
      <c r="A115" s="342"/>
      <c r="B115" s="320" t="s">
        <v>231</v>
      </c>
      <c r="C115" s="321"/>
      <c r="D115" s="148"/>
      <c r="E115" s="151"/>
      <c r="F115" s="137"/>
      <c r="G115" s="147"/>
      <c r="H115" s="137"/>
      <c r="I115" s="150" t="s">
        <v>274</v>
      </c>
      <c r="J115" s="137"/>
      <c r="K115" s="150" t="s">
        <v>274</v>
      </c>
      <c r="L115" s="137"/>
      <c r="M115" s="150" t="s">
        <v>274</v>
      </c>
      <c r="N115" s="137"/>
      <c r="O115" s="150" t="s">
        <v>274</v>
      </c>
    </row>
    <row r="116" spans="1:15" s="136" customFormat="1" x14ac:dyDescent="0.25">
      <c r="A116" s="342"/>
      <c r="B116" s="320" t="s">
        <v>232</v>
      </c>
      <c r="C116" s="321"/>
      <c r="D116" s="148"/>
      <c r="E116" s="151"/>
      <c r="F116" s="137"/>
      <c r="G116" s="147"/>
      <c r="H116" s="137"/>
      <c r="I116" s="150" t="s">
        <v>274</v>
      </c>
      <c r="J116" s="137"/>
      <c r="K116" s="150" t="s">
        <v>274</v>
      </c>
      <c r="L116" s="137"/>
      <c r="M116" s="150" t="s">
        <v>274</v>
      </c>
      <c r="N116" s="137"/>
      <c r="O116" s="150" t="s">
        <v>274</v>
      </c>
    </row>
    <row r="117" spans="1:15" s="136" customFormat="1" x14ac:dyDescent="0.25">
      <c r="A117" s="342"/>
      <c r="B117" s="320" t="s">
        <v>233</v>
      </c>
      <c r="C117" s="321"/>
      <c r="D117" s="148"/>
      <c r="E117" s="150" t="s">
        <v>255</v>
      </c>
      <c r="F117" s="137"/>
      <c r="G117" s="150" t="s">
        <v>255</v>
      </c>
      <c r="H117" s="137"/>
      <c r="I117" s="150" t="s">
        <v>274</v>
      </c>
      <c r="J117" s="137"/>
      <c r="K117" s="150" t="s">
        <v>274</v>
      </c>
      <c r="L117" s="137"/>
      <c r="M117" s="150" t="s">
        <v>274</v>
      </c>
      <c r="N117" s="137"/>
      <c r="O117" s="150" t="s">
        <v>274</v>
      </c>
    </row>
    <row r="118" spans="1:15" s="136" customFormat="1" x14ac:dyDescent="0.25">
      <c r="A118" s="342"/>
      <c r="B118" s="320" t="s">
        <v>234</v>
      </c>
      <c r="C118" s="321"/>
      <c r="D118" s="148"/>
      <c r="E118" s="150" t="s">
        <v>255</v>
      </c>
      <c r="F118" s="137"/>
      <c r="G118" s="150" t="s">
        <v>255</v>
      </c>
      <c r="H118" s="137"/>
      <c r="I118" s="150" t="s">
        <v>274</v>
      </c>
      <c r="J118" s="137"/>
      <c r="K118" s="150" t="s">
        <v>274</v>
      </c>
      <c r="L118" s="137"/>
      <c r="M118" s="150" t="s">
        <v>274</v>
      </c>
      <c r="N118" s="137"/>
      <c r="O118" s="150" t="s">
        <v>274</v>
      </c>
    </row>
    <row r="119" spans="1:15" s="136" customFormat="1" ht="13" thickBot="1" x14ac:dyDescent="0.3">
      <c r="A119" s="342"/>
      <c r="B119" s="322" t="s">
        <v>235</v>
      </c>
      <c r="C119" s="323"/>
      <c r="D119" s="148"/>
      <c r="E119" s="151"/>
      <c r="F119" s="137"/>
      <c r="G119" s="147"/>
      <c r="H119" s="137"/>
      <c r="I119" s="150" t="s">
        <v>274</v>
      </c>
      <c r="J119" s="137"/>
      <c r="K119" s="150" t="s">
        <v>274</v>
      </c>
      <c r="L119" s="137"/>
      <c r="M119" s="150" t="s">
        <v>274</v>
      </c>
      <c r="N119" s="137"/>
      <c r="O119" s="150" t="s">
        <v>274</v>
      </c>
    </row>
  </sheetData>
  <mergeCells count="112">
    <mergeCell ref="A15:A17"/>
    <mergeCell ref="C56:D56"/>
    <mergeCell ref="C63:D63"/>
    <mergeCell ref="B60:C60"/>
    <mergeCell ref="B61:C61"/>
    <mergeCell ref="A57:A62"/>
    <mergeCell ref="B58:C58"/>
    <mergeCell ref="B57:C57"/>
    <mergeCell ref="B59:C59"/>
    <mergeCell ref="B62:C62"/>
    <mergeCell ref="A32:A55"/>
    <mergeCell ref="B32:C32"/>
    <mergeCell ref="B39:C39"/>
    <mergeCell ref="B40:C40"/>
    <mergeCell ref="B41:C41"/>
    <mergeCell ref="B42:C42"/>
    <mergeCell ref="B38:C38"/>
    <mergeCell ref="B44:C44"/>
    <mergeCell ref="B35:C35"/>
    <mergeCell ref="B36:C36"/>
    <mergeCell ref="B37:C37"/>
    <mergeCell ref="B43:C43"/>
    <mergeCell ref="B45:C45"/>
    <mergeCell ref="A19:A30"/>
    <mergeCell ref="B87:C87"/>
    <mergeCell ref="B102:C102"/>
    <mergeCell ref="C107:D107"/>
    <mergeCell ref="A108:A119"/>
    <mergeCell ref="B109:C109"/>
    <mergeCell ref="B110:C110"/>
    <mergeCell ref="B113:C113"/>
    <mergeCell ref="B114:C114"/>
    <mergeCell ref="B108:C108"/>
    <mergeCell ref="B111:C111"/>
    <mergeCell ref="B112:C112"/>
    <mergeCell ref="B115:C115"/>
    <mergeCell ref="B116:C116"/>
    <mergeCell ref="B117:C117"/>
    <mergeCell ref="B118:C118"/>
    <mergeCell ref="B119:C119"/>
    <mergeCell ref="A89:A106"/>
    <mergeCell ref="B89:C89"/>
    <mergeCell ref="B90:C90"/>
    <mergeCell ref="B101:C101"/>
    <mergeCell ref="B91:C91"/>
    <mergeCell ref="B92:C92"/>
    <mergeCell ref="B93:C93"/>
    <mergeCell ref="B95:C95"/>
    <mergeCell ref="B94:C94"/>
    <mergeCell ref="B96:C96"/>
    <mergeCell ref="B97:C97"/>
    <mergeCell ref="B98:C98"/>
    <mergeCell ref="B99:C99"/>
    <mergeCell ref="B100:C100"/>
    <mergeCell ref="B69:C69"/>
    <mergeCell ref="A64:A87"/>
    <mergeCell ref="B82:C82"/>
    <mergeCell ref="B65:C65"/>
    <mergeCell ref="B66:C66"/>
    <mergeCell ref="B68:C68"/>
    <mergeCell ref="B72:C72"/>
    <mergeCell ref="B73:C73"/>
    <mergeCell ref="B74:C74"/>
    <mergeCell ref="B70:C70"/>
    <mergeCell ref="B81:C81"/>
    <mergeCell ref="B67:C67"/>
    <mergeCell ref="B64:C64"/>
    <mergeCell ref="B71:C71"/>
    <mergeCell ref="B75:C75"/>
    <mergeCell ref="B76:C76"/>
    <mergeCell ref="B77:C77"/>
    <mergeCell ref="B78:C78"/>
    <mergeCell ref="B79:C79"/>
    <mergeCell ref="B80:C80"/>
    <mergeCell ref="B83:C83"/>
    <mergeCell ref="B84:C84"/>
    <mergeCell ref="B85:C85"/>
    <mergeCell ref="B86:C86"/>
    <mergeCell ref="B20:C20"/>
    <mergeCell ref="B23:C23"/>
    <mergeCell ref="B25:C25"/>
    <mergeCell ref="B26:C26"/>
    <mergeCell ref="B27:C27"/>
    <mergeCell ref="B28:C28"/>
    <mergeCell ref="B29:C29"/>
    <mergeCell ref="B50:C50"/>
    <mergeCell ref="B46:C46"/>
    <mergeCell ref="B24:C24"/>
    <mergeCell ref="B19:C19"/>
    <mergeCell ref="B21:C21"/>
    <mergeCell ref="B22:C22"/>
    <mergeCell ref="B103:C103"/>
    <mergeCell ref="B104:C104"/>
    <mergeCell ref="B105:C105"/>
    <mergeCell ref="B106:C106"/>
    <mergeCell ref="M15:O16"/>
    <mergeCell ref="B17:C17"/>
    <mergeCell ref="E15:G16"/>
    <mergeCell ref="I15:K16"/>
    <mergeCell ref="B30:C30"/>
    <mergeCell ref="B15:C16"/>
    <mergeCell ref="D15:D17"/>
    <mergeCell ref="B55:C55"/>
    <mergeCell ref="B49:C49"/>
    <mergeCell ref="B51:C51"/>
    <mergeCell ref="B52:C52"/>
    <mergeCell ref="B53:C53"/>
    <mergeCell ref="B54:C54"/>
    <mergeCell ref="B48:C48"/>
    <mergeCell ref="B47:C47"/>
    <mergeCell ref="B34:C34"/>
    <mergeCell ref="B33:C33"/>
  </mergeCells>
  <conditionalFormatting sqref="E20">
    <cfRule type="cellIs" dxfId="439" priority="566" operator="equal">
      <formula>"missing"</formula>
    </cfRule>
    <cfRule type="cellIs" dxfId="438" priority="567" operator="equal">
      <formula>"deviation"</formula>
    </cfRule>
    <cfRule type="cellIs" dxfId="437" priority="568" operator="equal">
      <formula>"similar"</formula>
    </cfRule>
    <cfRule type="cellIs" dxfId="436" priority="711" operator="equal">
      <formula>"non-compliant"</formula>
    </cfRule>
    <cfRule type="cellIs" dxfId="435" priority="712" operator="equal">
      <formula>"compliant"</formula>
    </cfRule>
  </conditionalFormatting>
  <conditionalFormatting sqref="E21">
    <cfRule type="cellIs" dxfId="434" priority="561" operator="equal">
      <formula>"missing"</formula>
    </cfRule>
    <cfRule type="cellIs" dxfId="433" priority="562" operator="equal">
      <formula>"deviation"</formula>
    </cfRule>
    <cfRule type="cellIs" dxfId="432" priority="563" operator="equal">
      <formula>"similar"</formula>
    </cfRule>
    <cfRule type="cellIs" dxfId="431" priority="564" operator="equal">
      <formula>"non-compliant"</formula>
    </cfRule>
    <cfRule type="cellIs" dxfId="430" priority="565" operator="equal">
      <formula>"compliant"</formula>
    </cfRule>
  </conditionalFormatting>
  <conditionalFormatting sqref="E24">
    <cfRule type="cellIs" dxfId="429" priority="556" operator="equal">
      <formula>"missing"</formula>
    </cfRule>
    <cfRule type="cellIs" dxfId="428" priority="557" operator="equal">
      <formula>"deviation"</formula>
    </cfRule>
    <cfRule type="cellIs" dxfId="427" priority="558" operator="equal">
      <formula>"similar"</formula>
    </cfRule>
    <cfRule type="cellIs" dxfId="426" priority="559" operator="equal">
      <formula>"non-compliant"</formula>
    </cfRule>
    <cfRule type="cellIs" dxfId="425" priority="560" operator="equal">
      <formula>"compliant"</formula>
    </cfRule>
  </conditionalFormatting>
  <conditionalFormatting sqref="I90">
    <cfRule type="cellIs" dxfId="424" priority="166" operator="equal">
      <formula>"missing"</formula>
    </cfRule>
    <cfRule type="cellIs" dxfId="423" priority="167" operator="equal">
      <formula>"deviation"</formula>
    </cfRule>
    <cfRule type="cellIs" dxfId="422" priority="168" operator="equal">
      <formula>"similar"</formula>
    </cfRule>
    <cfRule type="cellIs" dxfId="421" priority="169" operator="equal">
      <formula>"non-compliant"</formula>
    </cfRule>
    <cfRule type="cellIs" dxfId="420" priority="170" operator="equal">
      <formula>"compliant"</formula>
    </cfRule>
  </conditionalFormatting>
  <conditionalFormatting sqref="I92:I94">
    <cfRule type="cellIs" dxfId="419" priority="161" operator="equal">
      <formula>"missing"</formula>
    </cfRule>
    <cfRule type="cellIs" dxfId="418" priority="162" operator="equal">
      <formula>"deviation"</formula>
    </cfRule>
    <cfRule type="cellIs" dxfId="417" priority="163" operator="equal">
      <formula>"similar"</formula>
    </cfRule>
    <cfRule type="cellIs" dxfId="416" priority="164" operator="equal">
      <formula>"non-compliant"</formula>
    </cfRule>
    <cfRule type="cellIs" dxfId="415" priority="165" operator="equal">
      <formula>"compliant"</formula>
    </cfRule>
  </conditionalFormatting>
  <conditionalFormatting sqref="I20">
    <cfRule type="cellIs" dxfId="414" priority="536" operator="equal">
      <formula>"missing"</formula>
    </cfRule>
    <cfRule type="cellIs" dxfId="413" priority="537" operator="equal">
      <formula>"deviation"</formula>
    </cfRule>
    <cfRule type="cellIs" dxfId="412" priority="538" operator="equal">
      <formula>"similar"</formula>
    </cfRule>
    <cfRule type="cellIs" dxfId="411" priority="539" operator="equal">
      <formula>"non-compliant"</formula>
    </cfRule>
    <cfRule type="cellIs" dxfId="410" priority="540" operator="equal">
      <formula>"compliant"</formula>
    </cfRule>
  </conditionalFormatting>
  <conditionalFormatting sqref="I22:I24">
    <cfRule type="cellIs" dxfId="409" priority="531" operator="equal">
      <formula>"missing"</formula>
    </cfRule>
    <cfRule type="cellIs" dxfId="408" priority="532" operator="equal">
      <formula>"deviation"</formula>
    </cfRule>
    <cfRule type="cellIs" dxfId="407" priority="533" operator="equal">
      <formula>"similar"</formula>
    </cfRule>
    <cfRule type="cellIs" dxfId="406" priority="534" operator="equal">
      <formula>"non-compliant"</formula>
    </cfRule>
    <cfRule type="cellIs" dxfId="405" priority="535" operator="equal">
      <formula>"compliant"</formula>
    </cfRule>
  </conditionalFormatting>
  <conditionalFormatting sqref="E110">
    <cfRule type="cellIs" dxfId="404" priority="141" operator="equal">
      <formula>"missing"</formula>
    </cfRule>
    <cfRule type="cellIs" dxfId="403" priority="142" operator="equal">
      <formula>"deviation"</formula>
    </cfRule>
    <cfRule type="cellIs" dxfId="402" priority="143" operator="equal">
      <formula>"similar"</formula>
    </cfRule>
    <cfRule type="cellIs" dxfId="401" priority="144" operator="equal">
      <formula>"non-compliant"</formula>
    </cfRule>
    <cfRule type="cellIs" dxfId="400" priority="145" operator="equal">
      <formula>"compliant"</formula>
    </cfRule>
  </conditionalFormatting>
  <conditionalFormatting sqref="E113">
    <cfRule type="cellIs" dxfId="399" priority="136" operator="equal">
      <formula>"missing"</formula>
    </cfRule>
    <cfRule type="cellIs" dxfId="398" priority="137" operator="equal">
      <formula>"deviation"</formula>
    </cfRule>
    <cfRule type="cellIs" dxfId="397" priority="138" operator="equal">
      <formula>"similar"</formula>
    </cfRule>
    <cfRule type="cellIs" dxfId="396" priority="139" operator="equal">
      <formula>"non-compliant"</formula>
    </cfRule>
    <cfRule type="cellIs" dxfId="395" priority="140" operator="equal">
      <formula>"compliant"</formula>
    </cfRule>
  </conditionalFormatting>
  <conditionalFormatting sqref="M20">
    <cfRule type="cellIs" dxfId="394" priority="516" operator="equal">
      <formula>"missing"</formula>
    </cfRule>
    <cfRule type="cellIs" dxfId="393" priority="517" operator="equal">
      <formula>"deviation"</formula>
    </cfRule>
    <cfRule type="cellIs" dxfId="392" priority="518" operator="equal">
      <formula>"similar"</formula>
    </cfRule>
    <cfRule type="cellIs" dxfId="391" priority="519" operator="equal">
      <formula>"non-compliant"</formula>
    </cfRule>
    <cfRule type="cellIs" dxfId="390" priority="520" operator="equal">
      <formula>"compliant"</formula>
    </cfRule>
  </conditionalFormatting>
  <conditionalFormatting sqref="M24">
    <cfRule type="cellIs" dxfId="389" priority="511" operator="equal">
      <formula>"missing"</formula>
    </cfRule>
    <cfRule type="cellIs" dxfId="388" priority="512" operator="equal">
      <formula>"deviation"</formula>
    </cfRule>
    <cfRule type="cellIs" dxfId="387" priority="513" operator="equal">
      <formula>"similar"</formula>
    </cfRule>
    <cfRule type="cellIs" dxfId="386" priority="514" operator="equal">
      <formula>"non-compliant"</formula>
    </cfRule>
    <cfRule type="cellIs" dxfId="385" priority="515" operator="equal">
      <formula>"compliant"</formula>
    </cfRule>
  </conditionalFormatting>
  <conditionalFormatting sqref="M109">
    <cfRule type="cellIs" dxfId="384" priority="121" operator="equal">
      <formula>"missing"</formula>
    </cfRule>
    <cfRule type="cellIs" dxfId="383" priority="122" operator="equal">
      <formula>"deviation"</formula>
    </cfRule>
    <cfRule type="cellIs" dxfId="382" priority="123" operator="equal">
      <formula>"similar"</formula>
    </cfRule>
    <cfRule type="cellIs" dxfId="381" priority="124" operator="equal">
      <formula>"non-compliant"</formula>
    </cfRule>
    <cfRule type="cellIs" dxfId="380" priority="125" operator="equal">
      <formula>"compliant"</formula>
    </cfRule>
  </conditionalFormatting>
  <conditionalFormatting sqref="M113">
    <cfRule type="cellIs" dxfId="379" priority="116" operator="equal">
      <formula>"missing"</formula>
    </cfRule>
    <cfRule type="cellIs" dxfId="378" priority="117" operator="equal">
      <formula>"deviation"</formula>
    </cfRule>
    <cfRule type="cellIs" dxfId="377" priority="118" operator="equal">
      <formula>"similar"</formula>
    </cfRule>
    <cfRule type="cellIs" dxfId="376" priority="119" operator="equal">
      <formula>"non-compliant"</formula>
    </cfRule>
    <cfRule type="cellIs" dxfId="375" priority="120" operator="equal">
      <formula>"compliant"</formula>
    </cfRule>
  </conditionalFormatting>
  <conditionalFormatting sqref="E26">
    <cfRule type="cellIs" dxfId="374" priority="496" operator="equal">
      <formula>"missing"</formula>
    </cfRule>
    <cfRule type="cellIs" dxfId="373" priority="497" operator="equal">
      <formula>"deviation"</formula>
    </cfRule>
    <cfRule type="cellIs" dxfId="372" priority="498" operator="equal">
      <formula>"similar"</formula>
    </cfRule>
    <cfRule type="cellIs" dxfId="371" priority="499" operator="equal">
      <formula>"non-compliant"</formula>
    </cfRule>
    <cfRule type="cellIs" dxfId="370" priority="500" operator="equal">
      <formula>"compliant"</formula>
    </cfRule>
  </conditionalFormatting>
  <conditionalFormatting sqref="E27">
    <cfRule type="cellIs" dxfId="369" priority="491" operator="equal">
      <formula>"missing"</formula>
    </cfRule>
    <cfRule type="cellIs" dxfId="368" priority="492" operator="equal">
      <formula>"deviation"</formula>
    </cfRule>
    <cfRule type="cellIs" dxfId="367" priority="493" operator="equal">
      <formula>"similar"</formula>
    </cfRule>
    <cfRule type="cellIs" dxfId="366" priority="494" operator="equal">
      <formula>"non-compliant"</formula>
    </cfRule>
    <cfRule type="cellIs" dxfId="365" priority="495" operator="equal">
      <formula>"compliant"</formula>
    </cfRule>
  </conditionalFormatting>
  <conditionalFormatting sqref="E30">
    <cfRule type="cellIs" dxfId="364" priority="486" operator="equal">
      <formula>"missing"</formula>
    </cfRule>
    <cfRule type="cellIs" dxfId="363" priority="487" operator="equal">
      <formula>"deviation"</formula>
    </cfRule>
    <cfRule type="cellIs" dxfId="362" priority="488" operator="equal">
      <formula>"similar"</formula>
    </cfRule>
    <cfRule type="cellIs" dxfId="361" priority="489" operator="equal">
      <formula>"non-compliant"</formula>
    </cfRule>
    <cfRule type="cellIs" dxfId="360" priority="490" operator="equal">
      <formula>"compliant"</formula>
    </cfRule>
  </conditionalFormatting>
  <conditionalFormatting sqref="I26">
    <cfRule type="cellIs" dxfId="359" priority="481" operator="equal">
      <formula>"missing"</formula>
    </cfRule>
    <cfRule type="cellIs" dxfId="358" priority="482" operator="equal">
      <formula>"deviation"</formula>
    </cfRule>
    <cfRule type="cellIs" dxfId="357" priority="483" operator="equal">
      <formula>"similar"</formula>
    </cfRule>
    <cfRule type="cellIs" dxfId="356" priority="484" operator="equal">
      <formula>"non-compliant"</formula>
    </cfRule>
    <cfRule type="cellIs" dxfId="355" priority="485" operator="equal">
      <formula>"compliant"</formula>
    </cfRule>
  </conditionalFormatting>
  <conditionalFormatting sqref="I28:I30">
    <cfRule type="cellIs" dxfId="354" priority="476" operator="equal">
      <formula>"missing"</formula>
    </cfRule>
    <cfRule type="cellIs" dxfId="353" priority="477" operator="equal">
      <formula>"deviation"</formula>
    </cfRule>
    <cfRule type="cellIs" dxfId="352" priority="478" operator="equal">
      <formula>"similar"</formula>
    </cfRule>
    <cfRule type="cellIs" dxfId="351" priority="479" operator="equal">
      <formula>"non-compliant"</formula>
    </cfRule>
    <cfRule type="cellIs" dxfId="350" priority="480" operator="equal">
      <formula>"compliant"</formula>
    </cfRule>
  </conditionalFormatting>
  <conditionalFormatting sqref="E33">
    <cfRule type="cellIs" dxfId="349" priority="461" operator="equal">
      <formula>"missing"</formula>
    </cfRule>
    <cfRule type="cellIs" dxfId="348" priority="462" operator="equal">
      <formula>"deviation"</formula>
    </cfRule>
    <cfRule type="cellIs" dxfId="347" priority="463" operator="equal">
      <formula>"similar"</formula>
    </cfRule>
    <cfRule type="cellIs" dxfId="346" priority="464" operator="equal">
      <formula>"non-compliant"</formula>
    </cfRule>
    <cfRule type="cellIs" dxfId="345" priority="465" operator="equal">
      <formula>"compliant"</formula>
    </cfRule>
  </conditionalFormatting>
  <conditionalFormatting sqref="E34">
    <cfRule type="cellIs" dxfId="344" priority="456" operator="equal">
      <formula>"missing"</formula>
    </cfRule>
    <cfRule type="cellIs" dxfId="343" priority="457" operator="equal">
      <formula>"deviation"</formula>
    </cfRule>
    <cfRule type="cellIs" dxfId="342" priority="458" operator="equal">
      <formula>"similar"</formula>
    </cfRule>
    <cfRule type="cellIs" dxfId="341" priority="459" operator="equal">
      <formula>"non-compliant"</formula>
    </cfRule>
    <cfRule type="cellIs" dxfId="340" priority="460" operator="equal">
      <formula>"compliant"</formula>
    </cfRule>
  </conditionalFormatting>
  <conditionalFormatting sqref="E37">
    <cfRule type="cellIs" dxfId="339" priority="451" operator="equal">
      <formula>"missing"</formula>
    </cfRule>
    <cfRule type="cellIs" dxfId="338" priority="452" operator="equal">
      <formula>"deviation"</formula>
    </cfRule>
    <cfRule type="cellIs" dxfId="337" priority="453" operator="equal">
      <formula>"similar"</formula>
    </cfRule>
    <cfRule type="cellIs" dxfId="336" priority="454" operator="equal">
      <formula>"non-compliant"</formula>
    </cfRule>
    <cfRule type="cellIs" dxfId="335" priority="455" operator="equal">
      <formula>"compliant"</formula>
    </cfRule>
  </conditionalFormatting>
  <conditionalFormatting sqref="I33">
    <cfRule type="cellIs" dxfId="334" priority="446" operator="equal">
      <formula>"missing"</formula>
    </cfRule>
    <cfRule type="cellIs" dxfId="333" priority="447" operator="equal">
      <formula>"deviation"</formula>
    </cfRule>
    <cfRule type="cellIs" dxfId="332" priority="448" operator="equal">
      <formula>"similar"</formula>
    </cfRule>
    <cfRule type="cellIs" dxfId="331" priority="449" operator="equal">
      <formula>"non-compliant"</formula>
    </cfRule>
    <cfRule type="cellIs" dxfId="330" priority="450" operator="equal">
      <formula>"compliant"</formula>
    </cfRule>
  </conditionalFormatting>
  <conditionalFormatting sqref="I35:I37">
    <cfRule type="cellIs" dxfId="329" priority="441" operator="equal">
      <formula>"missing"</formula>
    </cfRule>
    <cfRule type="cellIs" dxfId="328" priority="442" operator="equal">
      <formula>"deviation"</formula>
    </cfRule>
    <cfRule type="cellIs" dxfId="327" priority="443" operator="equal">
      <formula>"similar"</formula>
    </cfRule>
    <cfRule type="cellIs" dxfId="326" priority="444" operator="equal">
      <formula>"non-compliant"</formula>
    </cfRule>
    <cfRule type="cellIs" dxfId="325" priority="445" operator="equal">
      <formula>"compliant"</formula>
    </cfRule>
  </conditionalFormatting>
  <conditionalFormatting sqref="M33">
    <cfRule type="cellIs" dxfId="324" priority="436" operator="equal">
      <formula>"missing"</formula>
    </cfRule>
    <cfRule type="cellIs" dxfId="323" priority="437" operator="equal">
      <formula>"deviation"</formula>
    </cfRule>
    <cfRule type="cellIs" dxfId="322" priority="438" operator="equal">
      <formula>"similar"</formula>
    </cfRule>
    <cfRule type="cellIs" dxfId="321" priority="439" operator="equal">
      <formula>"non-compliant"</formula>
    </cfRule>
    <cfRule type="cellIs" dxfId="320" priority="440" operator="equal">
      <formula>"compliant"</formula>
    </cfRule>
  </conditionalFormatting>
  <conditionalFormatting sqref="M37">
    <cfRule type="cellIs" dxfId="319" priority="431" operator="equal">
      <formula>"missing"</formula>
    </cfRule>
    <cfRule type="cellIs" dxfId="318" priority="432" operator="equal">
      <formula>"deviation"</formula>
    </cfRule>
    <cfRule type="cellIs" dxfId="317" priority="433" operator="equal">
      <formula>"similar"</formula>
    </cfRule>
    <cfRule type="cellIs" dxfId="316" priority="434" operator="equal">
      <formula>"non-compliant"</formula>
    </cfRule>
    <cfRule type="cellIs" dxfId="315" priority="435" operator="equal">
      <formula>"compliant"</formula>
    </cfRule>
  </conditionalFormatting>
  <conditionalFormatting sqref="E39">
    <cfRule type="cellIs" dxfId="314" priority="426" operator="equal">
      <formula>"missing"</formula>
    </cfRule>
    <cfRule type="cellIs" dxfId="313" priority="427" operator="equal">
      <formula>"deviation"</formula>
    </cfRule>
    <cfRule type="cellIs" dxfId="312" priority="428" operator="equal">
      <formula>"similar"</formula>
    </cfRule>
    <cfRule type="cellIs" dxfId="311" priority="429" operator="equal">
      <formula>"non-compliant"</formula>
    </cfRule>
    <cfRule type="cellIs" dxfId="310" priority="430" operator="equal">
      <formula>"compliant"</formula>
    </cfRule>
  </conditionalFormatting>
  <conditionalFormatting sqref="E40">
    <cfRule type="cellIs" dxfId="309" priority="421" operator="equal">
      <formula>"missing"</formula>
    </cfRule>
    <cfRule type="cellIs" dxfId="308" priority="422" operator="equal">
      <formula>"deviation"</formula>
    </cfRule>
    <cfRule type="cellIs" dxfId="307" priority="423" operator="equal">
      <formula>"similar"</formula>
    </cfRule>
    <cfRule type="cellIs" dxfId="306" priority="424" operator="equal">
      <formula>"non-compliant"</formula>
    </cfRule>
    <cfRule type="cellIs" dxfId="305" priority="425" operator="equal">
      <formula>"compliant"</formula>
    </cfRule>
  </conditionalFormatting>
  <conditionalFormatting sqref="E43">
    <cfRule type="cellIs" dxfId="304" priority="416" operator="equal">
      <formula>"missing"</formula>
    </cfRule>
    <cfRule type="cellIs" dxfId="303" priority="417" operator="equal">
      <formula>"deviation"</formula>
    </cfRule>
    <cfRule type="cellIs" dxfId="302" priority="418" operator="equal">
      <formula>"similar"</formula>
    </cfRule>
    <cfRule type="cellIs" dxfId="301" priority="419" operator="equal">
      <formula>"non-compliant"</formula>
    </cfRule>
    <cfRule type="cellIs" dxfId="300" priority="420" operator="equal">
      <formula>"compliant"</formula>
    </cfRule>
  </conditionalFormatting>
  <conditionalFormatting sqref="I39">
    <cfRule type="cellIs" dxfId="299" priority="411" operator="equal">
      <formula>"missing"</formula>
    </cfRule>
    <cfRule type="cellIs" dxfId="298" priority="412" operator="equal">
      <formula>"deviation"</formula>
    </cfRule>
    <cfRule type="cellIs" dxfId="297" priority="413" operator="equal">
      <formula>"similar"</formula>
    </cfRule>
    <cfRule type="cellIs" dxfId="296" priority="414" operator="equal">
      <formula>"non-compliant"</formula>
    </cfRule>
    <cfRule type="cellIs" dxfId="295" priority="415" operator="equal">
      <formula>"compliant"</formula>
    </cfRule>
  </conditionalFormatting>
  <conditionalFormatting sqref="I41:I43">
    <cfRule type="cellIs" dxfId="294" priority="406" operator="equal">
      <formula>"missing"</formula>
    </cfRule>
    <cfRule type="cellIs" dxfId="293" priority="407" operator="equal">
      <formula>"deviation"</formula>
    </cfRule>
    <cfRule type="cellIs" dxfId="292" priority="408" operator="equal">
      <formula>"similar"</formula>
    </cfRule>
    <cfRule type="cellIs" dxfId="291" priority="409" operator="equal">
      <formula>"non-compliant"</formula>
    </cfRule>
    <cfRule type="cellIs" dxfId="290" priority="410" operator="equal">
      <formula>"compliant"</formula>
    </cfRule>
  </conditionalFormatting>
  <conditionalFormatting sqref="M39">
    <cfRule type="cellIs" dxfId="289" priority="401" operator="equal">
      <formula>"missing"</formula>
    </cfRule>
    <cfRule type="cellIs" dxfId="288" priority="402" operator="equal">
      <formula>"deviation"</formula>
    </cfRule>
    <cfRule type="cellIs" dxfId="287" priority="403" operator="equal">
      <formula>"similar"</formula>
    </cfRule>
    <cfRule type="cellIs" dxfId="286" priority="404" operator="equal">
      <formula>"non-compliant"</formula>
    </cfRule>
    <cfRule type="cellIs" dxfId="285" priority="405" operator="equal">
      <formula>"compliant"</formula>
    </cfRule>
  </conditionalFormatting>
  <conditionalFormatting sqref="M43">
    <cfRule type="cellIs" dxfId="284" priority="396" operator="equal">
      <formula>"missing"</formula>
    </cfRule>
    <cfRule type="cellIs" dxfId="283" priority="397" operator="equal">
      <formula>"deviation"</formula>
    </cfRule>
    <cfRule type="cellIs" dxfId="282" priority="398" operator="equal">
      <formula>"similar"</formula>
    </cfRule>
    <cfRule type="cellIs" dxfId="281" priority="399" operator="equal">
      <formula>"non-compliant"</formula>
    </cfRule>
    <cfRule type="cellIs" dxfId="280" priority="400" operator="equal">
      <formula>"compliant"</formula>
    </cfRule>
  </conditionalFormatting>
  <conditionalFormatting sqref="E45">
    <cfRule type="cellIs" dxfId="279" priority="391" operator="equal">
      <formula>"missing"</formula>
    </cfRule>
    <cfRule type="cellIs" dxfId="278" priority="392" operator="equal">
      <formula>"deviation"</formula>
    </cfRule>
    <cfRule type="cellIs" dxfId="277" priority="393" operator="equal">
      <formula>"similar"</formula>
    </cfRule>
    <cfRule type="cellIs" dxfId="276" priority="394" operator="equal">
      <formula>"non-compliant"</formula>
    </cfRule>
    <cfRule type="cellIs" dxfId="275" priority="395" operator="equal">
      <formula>"compliant"</formula>
    </cfRule>
  </conditionalFormatting>
  <conditionalFormatting sqref="E46">
    <cfRule type="cellIs" dxfId="274" priority="386" operator="equal">
      <formula>"missing"</formula>
    </cfRule>
    <cfRule type="cellIs" dxfId="273" priority="387" operator="equal">
      <formula>"deviation"</formula>
    </cfRule>
    <cfRule type="cellIs" dxfId="272" priority="388" operator="equal">
      <formula>"similar"</formula>
    </cfRule>
    <cfRule type="cellIs" dxfId="271" priority="389" operator="equal">
      <formula>"non-compliant"</formula>
    </cfRule>
    <cfRule type="cellIs" dxfId="270" priority="390" operator="equal">
      <formula>"compliant"</formula>
    </cfRule>
  </conditionalFormatting>
  <conditionalFormatting sqref="E49">
    <cfRule type="cellIs" dxfId="269" priority="381" operator="equal">
      <formula>"missing"</formula>
    </cfRule>
    <cfRule type="cellIs" dxfId="268" priority="382" operator="equal">
      <formula>"deviation"</formula>
    </cfRule>
    <cfRule type="cellIs" dxfId="267" priority="383" operator="equal">
      <formula>"similar"</formula>
    </cfRule>
    <cfRule type="cellIs" dxfId="266" priority="384" operator="equal">
      <formula>"non-compliant"</formula>
    </cfRule>
    <cfRule type="cellIs" dxfId="265" priority="385" operator="equal">
      <formula>"compliant"</formula>
    </cfRule>
  </conditionalFormatting>
  <conditionalFormatting sqref="I45">
    <cfRule type="cellIs" dxfId="264" priority="376" operator="equal">
      <formula>"missing"</formula>
    </cfRule>
    <cfRule type="cellIs" dxfId="263" priority="377" operator="equal">
      <formula>"deviation"</formula>
    </cfRule>
    <cfRule type="cellIs" dxfId="262" priority="378" operator="equal">
      <formula>"similar"</formula>
    </cfRule>
    <cfRule type="cellIs" dxfId="261" priority="379" operator="equal">
      <formula>"non-compliant"</formula>
    </cfRule>
    <cfRule type="cellIs" dxfId="260" priority="380" operator="equal">
      <formula>"compliant"</formula>
    </cfRule>
  </conditionalFormatting>
  <conditionalFormatting sqref="I47:I49">
    <cfRule type="cellIs" dxfId="259" priority="371" operator="equal">
      <formula>"missing"</formula>
    </cfRule>
    <cfRule type="cellIs" dxfId="258" priority="372" operator="equal">
      <formula>"deviation"</formula>
    </cfRule>
    <cfRule type="cellIs" dxfId="257" priority="373" operator="equal">
      <formula>"similar"</formula>
    </cfRule>
    <cfRule type="cellIs" dxfId="256" priority="374" operator="equal">
      <formula>"non-compliant"</formula>
    </cfRule>
    <cfRule type="cellIs" dxfId="255" priority="375" operator="equal">
      <formula>"compliant"</formula>
    </cfRule>
  </conditionalFormatting>
  <conditionalFormatting sqref="M45">
    <cfRule type="cellIs" dxfId="254" priority="366" operator="equal">
      <formula>"missing"</formula>
    </cfRule>
    <cfRule type="cellIs" dxfId="253" priority="367" operator="equal">
      <formula>"deviation"</formula>
    </cfRule>
    <cfRule type="cellIs" dxfId="252" priority="368" operator="equal">
      <formula>"similar"</formula>
    </cfRule>
    <cfRule type="cellIs" dxfId="251" priority="369" operator="equal">
      <formula>"non-compliant"</formula>
    </cfRule>
    <cfRule type="cellIs" dxfId="250" priority="370" operator="equal">
      <formula>"compliant"</formula>
    </cfRule>
  </conditionalFormatting>
  <conditionalFormatting sqref="M49">
    <cfRule type="cellIs" dxfId="249" priority="361" operator="equal">
      <formula>"missing"</formula>
    </cfRule>
    <cfRule type="cellIs" dxfId="248" priority="362" operator="equal">
      <formula>"deviation"</formula>
    </cfRule>
    <cfRule type="cellIs" dxfId="247" priority="363" operator="equal">
      <formula>"similar"</formula>
    </cfRule>
    <cfRule type="cellIs" dxfId="246" priority="364" operator="equal">
      <formula>"non-compliant"</formula>
    </cfRule>
    <cfRule type="cellIs" dxfId="245" priority="365" operator="equal">
      <formula>"compliant"</formula>
    </cfRule>
  </conditionalFormatting>
  <conditionalFormatting sqref="E51">
    <cfRule type="cellIs" dxfId="244" priority="356" operator="equal">
      <formula>"missing"</formula>
    </cfRule>
    <cfRule type="cellIs" dxfId="243" priority="357" operator="equal">
      <formula>"deviation"</formula>
    </cfRule>
    <cfRule type="cellIs" dxfId="242" priority="358" operator="equal">
      <formula>"similar"</formula>
    </cfRule>
    <cfRule type="cellIs" dxfId="241" priority="359" operator="equal">
      <formula>"non-compliant"</formula>
    </cfRule>
    <cfRule type="cellIs" dxfId="240" priority="360" operator="equal">
      <formula>"compliant"</formula>
    </cfRule>
  </conditionalFormatting>
  <conditionalFormatting sqref="E52">
    <cfRule type="cellIs" dxfId="239" priority="351" operator="equal">
      <formula>"missing"</formula>
    </cfRule>
    <cfRule type="cellIs" dxfId="238" priority="352" operator="equal">
      <formula>"deviation"</formula>
    </cfRule>
    <cfRule type="cellIs" dxfId="237" priority="353" operator="equal">
      <formula>"similar"</formula>
    </cfRule>
    <cfRule type="cellIs" dxfId="236" priority="354" operator="equal">
      <formula>"non-compliant"</formula>
    </cfRule>
    <cfRule type="cellIs" dxfId="235" priority="355" operator="equal">
      <formula>"compliant"</formula>
    </cfRule>
  </conditionalFormatting>
  <conditionalFormatting sqref="E55">
    <cfRule type="cellIs" dxfId="234" priority="346" operator="equal">
      <formula>"missing"</formula>
    </cfRule>
    <cfRule type="cellIs" dxfId="233" priority="347" operator="equal">
      <formula>"deviation"</formula>
    </cfRule>
    <cfRule type="cellIs" dxfId="232" priority="348" operator="equal">
      <formula>"similar"</formula>
    </cfRule>
    <cfRule type="cellIs" dxfId="231" priority="349" operator="equal">
      <formula>"non-compliant"</formula>
    </cfRule>
    <cfRule type="cellIs" dxfId="230" priority="350" operator="equal">
      <formula>"compliant"</formula>
    </cfRule>
  </conditionalFormatting>
  <conditionalFormatting sqref="I51">
    <cfRule type="cellIs" dxfId="229" priority="341" operator="equal">
      <formula>"missing"</formula>
    </cfRule>
    <cfRule type="cellIs" dxfId="228" priority="342" operator="equal">
      <formula>"deviation"</formula>
    </cfRule>
    <cfRule type="cellIs" dxfId="227" priority="343" operator="equal">
      <formula>"similar"</formula>
    </cfRule>
    <cfRule type="cellIs" dxfId="226" priority="344" operator="equal">
      <formula>"non-compliant"</formula>
    </cfRule>
    <cfRule type="cellIs" dxfId="225" priority="345" operator="equal">
      <formula>"compliant"</formula>
    </cfRule>
  </conditionalFormatting>
  <conditionalFormatting sqref="I53:I55">
    <cfRule type="cellIs" dxfId="224" priority="336" operator="equal">
      <formula>"missing"</formula>
    </cfRule>
    <cfRule type="cellIs" dxfId="223" priority="337" operator="equal">
      <formula>"deviation"</formula>
    </cfRule>
    <cfRule type="cellIs" dxfId="222" priority="338" operator="equal">
      <formula>"similar"</formula>
    </cfRule>
    <cfRule type="cellIs" dxfId="221" priority="339" operator="equal">
      <formula>"non-compliant"</formula>
    </cfRule>
    <cfRule type="cellIs" dxfId="220" priority="340" operator="equal">
      <formula>"compliant"</formula>
    </cfRule>
  </conditionalFormatting>
  <conditionalFormatting sqref="M51">
    <cfRule type="cellIs" dxfId="219" priority="331" operator="equal">
      <formula>"missing"</formula>
    </cfRule>
    <cfRule type="cellIs" dxfId="218" priority="332" operator="equal">
      <formula>"deviation"</formula>
    </cfRule>
    <cfRule type="cellIs" dxfId="217" priority="333" operator="equal">
      <formula>"similar"</formula>
    </cfRule>
    <cfRule type="cellIs" dxfId="216" priority="334" operator="equal">
      <formula>"non-compliant"</formula>
    </cfRule>
    <cfRule type="cellIs" dxfId="215" priority="335" operator="equal">
      <formula>"compliant"</formula>
    </cfRule>
  </conditionalFormatting>
  <conditionalFormatting sqref="M55">
    <cfRule type="cellIs" dxfId="214" priority="326" operator="equal">
      <formula>"missing"</formula>
    </cfRule>
    <cfRule type="cellIs" dxfId="213" priority="327" operator="equal">
      <formula>"deviation"</formula>
    </cfRule>
    <cfRule type="cellIs" dxfId="212" priority="328" operator="equal">
      <formula>"similar"</formula>
    </cfRule>
    <cfRule type="cellIs" dxfId="211" priority="329" operator="equal">
      <formula>"non-compliant"</formula>
    </cfRule>
    <cfRule type="cellIs" dxfId="210" priority="330" operator="equal">
      <formula>"compliant"</formula>
    </cfRule>
  </conditionalFormatting>
  <conditionalFormatting sqref="E58">
    <cfRule type="cellIs" dxfId="209" priority="321" operator="equal">
      <formula>"missing"</formula>
    </cfRule>
    <cfRule type="cellIs" dxfId="208" priority="322" operator="equal">
      <formula>"deviation"</formula>
    </cfRule>
    <cfRule type="cellIs" dxfId="207" priority="323" operator="equal">
      <formula>"similar"</formula>
    </cfRule>
    <cfRule type="cellIs" dxfId="206" priority="324" operator="equal">
      <formula>"non-compliant"</formula>
    </cfRule>
    <cfRule type="cellIs" dxfId="205" priority="325" operator="equal">
      <formula>"compliant"</formula>
    </cfRule>
  </conditionalFormatting>
  <conditionalFormatting sqref="E59">
    <cfRule type="cellIs" dxfId="204" priority="316" operator="equal">
      <formula>"missing"</formula>
    </cfRule>
    <cfRule type="cellIs" dxfId="203" priority="317" operator="equal">
      <formula>"deviation"</formula>
    </cfRule>
    <cfRule type="cellIs" dxfId="202" priority="318" operator="equal">
      <formula>"similar"</formula>
    </cfRule>
    <cfRule type="cellIs" dxfId="201" priority="319" operator="equal">
      <formula>"non-compliant"</formula>
    </cfRule>
    <cfRule type="cellIs" dxfId="200" priority="320" operator="equal">
      <formula>"compliant"</formula>
    </cfRule>
  </conditionalFormatting>
  <conditionalFormatting sqref="E62">
    <cfRule type="cellIs" dxfId="199" priority="311" operator="equal">
      <formula>"missing"</formula>
    </cfRule>
    <cfRule type="cellIs" dxfId="198" priority="312" operator="equal">
      <formula>"deviation"</formula>
    </cfRule>
    <cfRule type="cellIs" dxfId="197" priority="313" operator="equal">
      <formula>"similar"</formula>
    </cfRule>
    <cfRule type="cellIs" dxfId="196" priority="314" operator="equal">
      <formula>"non-compliant"</formula>
    </cfRule>
    <cfRule type="cellIs" dxfId="195" priority="315" operator="equal">
      <formula>"compliant"</formula>
    </cfRule>
  </conditionalFormatting>
  <conditionalFormatting sqref="I58">
    <cfRule type="cellIs" dxfId="194" priority="306" operator="equal">
      <formula>"missing"</formula>
    </cfRule>
    <cfRule type="cellIs" dxfId="193" priority="307" operator="equal">
      <formula>"deviation"</formula>
    </cfRule>
    <cfRule type="cellIs" dxfId="192" priority="308" operator="equal">
      <formula>"similar"</formula>
    </cfRule>
    <cfRule type="cellIs" dxfId="191" priority="309" operator="equal">
      <formula>"non-compliant"</formula>
    </cfRule>
    <cfRule type="cellIs" dxfId="190" priority="310" operator="equal">
      <formula>"compliant"</formula>
    </cfRule>
  </conditionalFormatting>
  <conditionalFormatting sqref="I60:I62">
    <cfRule type="cellIs" dxfId="189" priority="301" operator="equal">
      <formula>"missing"</formula>
    </cfRule>
    <cfRule type="cellIs" dxfId="188" priority="302" operator="equal">
      <formula>"deviation"</formula>
    </cfRule>
    <cfRule type="cellIs" dxfId="187" priority="303" operator="equal">
      <formula>"similar"</formula>
    </cfRule>
    <cfRule type="cellIs" dxfId="186" priority="304" operator="equal">
      <formula>"non-compliant"</formula>
    </cfRule>
    <cfRule type="cellIs" dxfId="185" priority="305" operator="equal">
      <formula>"compliant"</formula>
    </cfRule>
  </conditionalFormatting>
  <conditionalFormatting sqref="M58">
    <cfRule type="cellIs" dxfId="184" priority="296" operator="equal">
      <formula>"missing"</formula>
    </cfRule>
    <cfRule type="cellIs" dxfId="183" priority="297" operator="equal">
      <formula>"deviation"</formula>
    </cfRule>
    <cfRule type="cellIs" dxfId="182" priority="298" operator="equal">
      <formula>"similar"</formula>
    </cfRule>
    <cfRule type="cellIs" dxfId="181" priority="299" operator="equal">
      <formula>"non-compliant"</formula>
    </cfRule>
    <cfRule type="cellIs" dxfId="180" priority="300" operator="equal">
      <formula>"compliant"</formula>
    </cfRule>
  </conditionalFormatting>
  <conditionalFormatting sqref="M62">
    <cfRule type="cellIs" dxfId="179" priority="291" operator="equal">
      <formula>"missing"</formula>
    </cfRule>
    <cfRule type="cellIs" dxfId="178" priority="292" operator="equal">
      <formula>"deviation"</formula>
    </cfRule>
    <cfRule type="cellIs" dxfId="177" priority="293" operator="equal">
      <formula>"similar"</formula>
    </cfRule>
    <cfRule type="cellIs" dxfId="176" priority="294" operator="equal">
      <formula>"non-compliant"</formula>
    </cfRule>
    <cfRule type="cellIs" dxfId="175" priority="295" operator="equal">
      <formula>"compliant"</formula>
    </cfRule>
  </conditionalFormatting>
  <conditionalFormatting sqref="E65">
    <cfRule type="cellIs" dxfId="174" priority="286" operator="equal">
      <formula>"missing"</formula>
    </cfRule>
    <cfRule type="cellIs" dxfId="173" priority="287" operator="equal">
      <formula>"deviation"</formula>
    </cfRule>
    <cfRule type="cellIs" dxfId="172" priority="288" operator="equal">
      <formula>"similar"</formula>
    </cfRule>
    <cfRule type="cellIs" dxfId="171" priority="289" operator="equal">
      <formula>"non-compliant"</formula>
    </cfRule>
    <cfRule type="cellIs" dxfId="170" priority="290" operator="equal">
      <formula>"compliant"</formula>
    </cfRule>
  </conditionalFormatting>
  <conditionalFormatting sqref="E66">
    <cfRule type="cellIs" dxfId="169" priority="281" operator="equal">
      <formula>"missing"</formula>
    </cfRule>
    <cfRule type="cellIs" dxfId="168" priority="282" operator="equal">
      <formula>"deviation"</formula>
    </cfRule>
    <cfRule type="cellIs" dxfId="167" priority="283" operator="equal">
      <formula>"similar"</formula>
    </cfRule>
    <cfRule type="cellIs" dxfId="166" priority="284" operator="equal">
      <formula>"non-compliant"</formula>
    </cfRule>
    <cfRule type="cellIs" dxfId="165" priority="285" operator="equal">
      <formula>"compliant"</formula>
    </cfRule>
  </conditionalFormatting>
  <conditionalFormatting sqref="E69">
    <cfRule type="cellIs" dxfId="164" priority="276" operator="equal">
      <formula>"missing"</formula>
    </cfRule>
    <cfRule type="cellIs" dxfId="163" priority="277" operator="equal">
      <formula>"deviation"</formula>
    </cfRule>
    <cfRule type="cellIs" dxfId="162" priority="278" operator="equal">
      <formula>"similar"</formula>
    </cfRule>
    <cfRule type="cellIs" dxfId="161" priority="279" operator="equal">
      <formula>"non-compliant"</formula>
    </cfRule>
    <cfRule type="cellIs" dxfId="160" priority="280" operator="equal">
      <formula>"compliant"</formula>
    </cfRule>
  </conditionalFormatting>
  <conditionalFormatting sqref="I65">
    <cfRule type="cellIs" dxfId="159" priority="271" operator="equal">
      <formula>"missing"</formula>
    </cfRule>
    <cfRule type="cellIs" dxfId="158" priority="272" operator="equal">
      <formula>"deviation"</formula>
    </cfRule>
    <cfRule type="cellIs" dxfId="157" priority="273" operator="equal">
      <formula>"similar"</formula>
    </cfRule>
    <cfRule type="cellIs" dxfId="156" priority="274" operator="equal">
      <formula>"non-compliant"</formula>
    </cfRule>
    <cfRule type="cellIs" dxfId="155" priority="275" operator="equal">
      <formula>"compliant"</formula>
    </cfRule>
  </conditionalFormatting>
  <conditionalFormatting sqref="I67:I69">
    <cfRule type="cellIs" dxfId="154" priority="266" operator="equal">
      <formula>"missing"</formula>
    </cfRule>
    <cfRule type="cellIs" dxfId="153" priority="267" operator="equal">
      <formula>"deviation"</formula>
    </cfRule>
    <cfRule type="cellIs" dxfId="152" priority="268" operator="equal">
      <formula>"similar"</formula>
    </cfRule>
    <cfRule type="cellIs" dxfId="151" priority="269" operator="equal">
      <formula>"non-compliant"</formula>
    </cfRule>
    <cfRule type="cellIs" dxfId="150" priority="270" operator="equal">
      <formula>"compliant"</formula>
    </cfRule>
  </conditionalFormatting>
  <conditionalFormatting sqref="M65">
    <cfRule type="cellIs" dxfId="149" priority="261" operator="equal">
      <formula>"missing"</formula>
    </cfRule>
    <cfRule type="cellIs" dxfId="148" priority="262" operator="equal">
      <formula>"deviation"</formula>
    </cfRule>
    <cfRule type="cellIs" dxfId="147" priority="263" operator="equal">
      <formula>"similar"</formula>
    </cfRule>
    <cfRule type="cellIs" dxfId="146" priority="264" operator="equal">
      <formula>"non-compliant"</formula>
    </cfRule>
    <cfRule type="cellIs" dxfId="145" priority="265" operator="equal">
      <formula>"compliant"</formula>
    </cfRule>
  </conditionalFormatting>
  <conditionalFormatting sqref="M69">
    <cfRule type="cellIs" dxfId="144" priority="256" operator="equal">
      <formula>"missing"</formula>
    </cfRule>
    <cfRule type="cellIs" dxfId="143" priority="257" operator="equal">
      <formula>"deviation"</formula>
    </cfRule>
    <cfRule type="cellIs" dxfId="142" priority="258" operator="equal">
      <formula>"similar"</formula>
    </cfRule>
    <cfRule type="cellIs" dxfId="141" priority="259" operator="equal">
      <formula>"non-compliant"</formula>
    </cfRule>
    <cfRule type="cellIs" dxfId="140" priority="260" operator="equal">
      <formula>"compliant"</formula>
    </cfRule>
  </conditionalFormatting>
  <conditionalFormatting sqref="E71">
    <cfRule type="cellIs" dxfId="139" priority="251" operator="equal">
      <formula>"missing"</formula>
    </cfRule>
    <cfRule type="cellIs" dxfId="138" priority="252" operator="equal">
      <formula>"deviation"</formula>
    </cfRule>
    <cfRule type="cellIs" dxfId="137" priority="253" operator="equal">
      <formula>"similar"</formula>
    </cfRule>
    <cfRule type="cellIs" dxfId="136" priority="254" operator="equal">
      <formula>"non-compliant"</formula>
    </cfRule>
    <cfRule type="cellIs" dxfId="135" priority="255" operator="equal">
      <formula>"compliant"</formula>
    </cfRule>
  </conditionalFormatting>
  <conditionalFormatting sqref="E72">
    <cfRule type="cellIs" dxfId="134" priority="246" operator="equal">
      <formula>"missing"</formula>
    </cfRule>
    <cfRule type="cellIs" dxfId="133" priority="247" operator="equal">
      <formula>"deviation"</formula>
    </cfRule>
    <cfRule type="cellIs" dxfId="132" priority="248" operator="equal">
      <formula>"similar"</formula>
    </cfRule>
    <cfRule type="cellIs" dxfId="131" priority="249" operator="equal">
      <formula>"non-compliant"</formula>
    </cfRule>
    <cfRule type="cellIs" dxfId="130" priority="250" operator="equal">
      <formula>"compliant"</formula>
    </cfRule>
  </conditionalFormatting>
  <conditionalFormatting sqref="E75">
    <cfRule type="cellIs" dxfId="129" priority="241" operator="equal">
      <formula>"missing"</formula>
    </cfRule>
    <cfRule type="cellIs" dxfId="128" priority="242" operator="equal">
      <formula>"deviation"</formula>
    </cfRule>
    <cfRule type="cellIs" dxfId="127" priority="243" operator="equal">
      <formula>"similar"</formula>
    </cfRule>
    <cfRule type="cellIs" dxfId="126" priority="244" operator="equal">
      <formula>"non-compliant"</formula>
    </cfRule>
    <cfRule type="cellIs" dxfId="125" priority="245" operator="equal">
      <formula>"compliant"</formula>
    </cfRule>
  </conditionalFormatting>
  <conditionalFormatting sqref="I71">
    <cfRule type="cellIs" dxfId="124" priority="236" operator="equal">
      <formula>"missing"</formula>
    </cfRule>
    <cfRule type="cellIs" dxfId="123" priority="237" operator="equal">
      <formula>"deviation"</formula>
    </cfRule>
    <cfRule type="cellIs" dxfId="122" priority="238" operator="equal">
      <formula>"similar"</formula>
    </cfRule>
    <cfRule type="cellIs" dxfId="121" priority="239" operator="equal">
      <formula>"non-compliant"</formula>
    </cfRule>
    <cfRule type="cellIs" dxfId="120" priority="240" operator="equal">
      <formula>"compliant"</formula>
    </cfRule>
  </conditionalFormatting>
  <conditionalFormatting sqref="I73:I75">
    <cfRule type="cellIs" dxfId="119" priority="231" operator="equal">
      <formula>"missing"</formula>
    </cfRule>
    <cfRule type="cellIs" dxfId="118" priority="232" operator="equal">
      <formula>"deviation"</formula>
    </cfRule>
    <cfRule type="cellIs" dxfId="117" priority="233" operator="equal">
      <formula>"similar"</formula>
    </cfRule>
    <cfRule type="cellIs" dxfId="116" priority="234" operator="equal">
      <formula>"non-compliant"</formula>
    </cfRule>
    <cfRule type="cellIs" dxfId="115" priority="235" operator="equal">
      <formula>"compliant"</formula>
    </cfRule>
  </conditionalFormatting>
  <conditionalFormatting sqref="M71">
    <cfRule type="cellIs" dxfId="114" priority="226" operator="equal">
      <formula>"missing"</formula>
    </cfRule>
    <cfRule type="cellIs" dxfId="113" priority="227" operator="equal">
      <formula>"deviation"</formula>
    </cfRule>
    <cfRule type="cellIs" dxfId="112" priority="228" operator="equal">
      <formula>"similar"</formula>
    </cfRule>
    <cfRule type="cellIs" dxfId="111" priority="229" operator="equal">
      <formula>"non-compliant"</formula>
    </cfRule>
    <cfRule type="cellIs" dxfId="110" priority="230" operator="equal">
      <formula>"compliant"</formula>
    </cfRule>
  </conditionalFormatting>
  <conditionalFormatting sqref="M75">
    <cfRule type="cellIs" dxfId="109" priority="221" operator="equal">
      <formula>"missing"</formula>
    </cfRule>
    <cfRule type="cellIs" dxfId="108" priority="222" operator="equal">
      <formula>"deviation"</formula>
    </cfRule>
    <cfRule type="cellIs" dxfId="107" priority="223" operator="equal">
      <formula>"similar"</formula>
    </cfRule>
    <cfRule type="cellIs" dxfId="106" priority="224" operator="equal">
      <formula>"non-compliant"</formula>
    </cfRule>
    <cfRule type="cellIs" dxfId="105" priority="225" operator="equal">
      <formula>"compliant"</formula>
    </cfRule>
  </conditionalFormatting>
  <conditionalFormatting sqref="E77">
    <cfRule type="cellIs" dxfId="104" priority="216" operator="equal">
      <formula>"missing"</formula>
    </cfRule>
    <cfRule type="cellIs" dxfId="103" priority="217" operator="equal">
      <formula>"deviation"</formula>
    </cfRule>
    <cfRule type="cellIs" dxfId="102" priority="218" operator="equal">
      <formula>"similar"</formula>
    </cfRule>
    <cfRule type="cellIs" dxfId="101" priority="219" operator="equal">
      <formula>"non-compliant"</formula>
    </cfRule>
    <cfRule type="cellIs" dxfId="100" priority="220" operator="equal">
      <formula>"compliant"</formula>
    </cfRule>
  </conditionalFormatting>
  <conditionalFormatting sqref="E78">
    <cfRule type="cellIs" dxfId="99" priority="211" operator="equal">
      <formula>"missing"</formula>
    </cfRule>
    <cfRule type="cellIs" dxfId="98" priority="212" operator="equal">
      <formula>"deviation"</formula>
    </cfRule>
    <cfRule type="cellIs" dxfId="97" priority="213" operator="equal">
      <formula>"similar"</formula>
    </cfRule>
    <cfRule type="cellIs" dxfId="96" priority="214" operator="equal">
      <formula>"non-compliant"</formula>
    </cfRule>
    <cfRule type="cellIs" dxfId="95" priority="215" operator="equal">
      <formula>"compliant"</formula>
    </cfRule>
  </conditionalFormatting>
  <conditionalFormatting sqref="E81">
    <cfRule type="cellIs" dxfId="94" priority="206" operator="equal">
      <formula>"missing"</formula>
    </cfRule>
    <cfRule type="cellIs" dxfId="93" priority="207" operator="equal">
      <formula>"deviation"</formula>
    </cfRule>
    <cfRule type="cellIs" dxfId="92" priority="208" operator="equal">
      <formula>"similar"</formula>
    </cfRule>
    <cfRule type="cellIs" dxfId="91" priority="209" operator="equal">
      <formula>"non-compliant"</formula>
    </cfRule>
    <cfRule type="cellIs" dxfId="90" priority="210" operator="equal">
      <formula>"compliant"</formula>
    </cfRule>
  </conditionalFormatting>
  <conditionalFormatting sqref="E90">
    <cfRule type="cellIs" dxfId="89" priority="181" operator="equal">
      <formula>"missing"</formula>
    </cfRule>
    <cfRule type="cellIs" dxfId="88" priority="182" operator="equal">
      <formula>"deviation"</formula>
    </cfRule>
    <cfRule type="cellIs" dxfId="87" priority="183" operator="equal">
      <formula>"similar"</formula>
    </cfRule>
    <cfRule type="cellIs" dxfId="86" priority="184" operator="equal">
      <formula>"non-compliant"</formula>
    </cfRule>
    <cfRule type="cellIs" dxfId="85" priority="185" operator="equal">
      <formula>"compliant"</formula>
    </cfRule>
  </conditionalFormatting>
  <conditionalFormatting sqref="E91">
    <cfRule type="cellIs" dxfId="84" priority="176" operator="equal">
      <formula>"missing"</formula>
    </cfRule>
    <cfRule type="cellIs" dxfId="83" priority="177" operator="equal">
      <formula>"deviation"</formula>
    </cfRule>
    <cfRule type="cellIs" dxfId="82" priority="178" operator="equal">
      <formula>"similar"</formula>
    </cfRule>
    <cfRule type="cellIs" dxfId="81" priority="179" operator="equal">
      <formula>"non-compliant"</formula>
    </cfRule>
    <cfRule type="cellIs" dxfId="80" priority="180" operator="equal">
      <formula>"compliant"</formula>
    </cfRule>
  </conditionalFormatting>
  <conditionalFormatting sqref="E94">
    <cfRule type="cellIs" dxfId="79" priority="171" operator="equal">
      <formula>"missing"</formula>
    </cfRule>
    <cfRule type="cellIs" dxfId="78" priority="172" operator="equal">
      <formula>"deviation"</formula>
    </cfRule>
    <cfRule type="cellIs" dxfId="77" priority="173" operator="equal">
      <formula>"similar"</formula>
    </cfRule>
    <cfRule type="cellIs" dxfId="76" priority="174" operator="equal">
      <formula>"non-compliant"</formula>
    </cfRule>
    <cfRule type="cellIs" dxfId="75" priority="175" operator="equal">
      <formula>"compliant"</formula>
    </cfRule>
  </conditionalFormatting>
  <conditionalFormatting sqref="E109">
    <cfRule type="cellIs" dxfId="74" priority="146" operator="equal">
      <formula>"missing"</formula>
    </cfRule>
    <cfRule type="cellIs" dxfId="73" priority="147" operator="equal">
      <formula>"deviation"</formula>
    </cfRule>
    <cfRule type="cellIs" dxfId="72" priority="148" operator="equal">
      <formula>"similar"</formula>
    </cfRule>
    <cfRule type="cellIs" dxfId="71" priority="149" operator="equal">
      <formula>"non-compliant"</formula>
    </cfRule>
    <cfRule type="cellIs" dxfId="70" priority="150" operator="equal">
      <formula>"compliant"</formula>
    </cfRule>
  </conditionalFormatting>
  <conditionalFormatting sqref="I109">
    <cfRule type="cellIs" dxfId="69" priority="131" operator="equal">
      <formula>"missing"</formula>
    </cfRule>
    <cfRule type="cellIs" dxfId="68" priority="132" operator="equal">
      <formula>"deviation"</formula>
    </cfRule>
    <cfRule type="cellIs" dxfId="67" priority="133" operator="equal">
      <formula>"similar"</formula>
    </cfRule>
    <cfRule type="cellIs" dxfId="66" priority="134" operator="equal">
      <formula>"non-compliant"</formula>
    </cfRule>
    <cfRule type="cellIs" dxfId="65" priority="135" operator="equal">
      <formula>"compliant"</formula>
    </cfRule>
  </conditionalFormatting>
  <conditionalFormatting sqref="I111:I113">
    <cfRule type="cellIs" dxfId="64" priority="126" operator="equal">
      <formula>"missing"</formula>
    </cfRule>
    <cfRule type="cellIs" dxfId="63" priority="127" operator="equal">
      <formula>"deviation"</formula>
    </cfRule>
    <cfRule type="cellIs" dxfId="62" priority="128" operator="equal">
      <formula>"similar"</formula>
    </cfRule>
    <cfRule type="cellIs" dxfId="61" priority="129" operator="equal">
      <formula>"non-compliant"</formula>
    </cfRule>
    <cfRule type="cellIs" dxfId="60" priority="130" operator="equal">
      <formula>"compliant"</formula>
    </cfRule>
  </conditionalFormatting>
  <conditionalFormatting sqref="E106">
    <cfRule type="cellIs" dxfId="59" priority="66" operator="equal">
      <formula>"missing"</formula>
    </cfRule>
    <cfRule type="cellIs" dxfId="58" priority="67" operator="equal">
      <formula>"deviation"</formula>
    </cfRule>
    <cfRule type="cellIs" dxfId="57" priority="68" operator="equal">
      <formula>"similar"</formula>
    </cfRule>
    <cfRule type="cellIs" dxfId="56" priority="69" operator="equal">
      <formula>"non-compliant"</formula>
    </cfRule>
    <cfRule type="cellIs" dxfId="55" priority="70" operator="equal">
      <formula>"compliant"</formula>
    </cfRule>
  </conditionalFormatting>
  <conditionalFormatting sqref="E102">
    <cfRule type="cellIs" dxfId="54" priority="76" operator="equal">
      <formula>"missing"</formula>
    </cfRule>
    <cfRule type="cellIs" dxfId="53" priority="77" operator="equal">
      <formula>"deviation"</formula>
    </cfRule>
    <cfRule type="cellIs" dxfId="52" priority="78" operator="equal">
      <formula>"similar"</formula>
    </cfRule>
    <cfRule type="cellIs" dxfId="51" priority="79" operator="equal">
      <formula>"non-compliant"</formula>
    </cfRule>
    <cfRule type="cellIs" dxfId="50" priority="80" operator="equal">
      <formula>"compliant"</formula>
    </cfRule>
  </conditionalFormatting>
  <conditionalFormatting sqref="E103">
    <cfRule type="cellIs" dxfId="49" priority="71" operator="equal">
      <formula>"missing"</formula>
    </cfRule>
    <cfRule type="cellIs" dxfId="48" priority="72" operator="equal">
      <formula>"deviation"</formula>
    </cfRule>
    <cfRule type="cellIs" dxfId="47" priority="73" operator="equal">
      <formula>"similar"</formula>
    </cfRule>
    <cfRule type="cellIs" dxfId="46" priority="74" operator="equal">
      <formula>"non-compliant"</formula>
    </cfRule>
    <cfRule type="cellIs" dxfId="45" priority="75" operator="equal">
      <formula>"compliant"</formula>
    </cfRule>
  </conditionalFormatting>
  <conditionalFormatting sqref="E96">
    <cfRule type="cellIs" dxfId="44" priority="111" operator="equal">
      <formula>"missing"</formula>
    </cfRule>
    <cfRule type="cellIs" dxfId="43" priority="112" operator="equal">
      <formula>"deviation"</formula>
    </cfRule>
    <cfRule type="cellIs" dxfId="42" priority="113" operator="equal">
      <formula>"similar"</formula>
    </cfRule>
    <cfRule type="cellIs" dxfId="41" priority="114" operator="equal">
      <formula>"non-compliant"</formula>
    </cfRule>
    <cfRule type="cellIs" dxfId="40" priority="115" operator="equal">
      <formula>"compliant"</formula>
    </cfRule>
  </conditionalFormatting>
  <conditionalFormatting sqref="E97">
    <cfRule type="cellIs" dxfId="39" priority="106" operator="equal">
      <formula>"missing"</formula>
    </cfRule>
    <cfRule type="cellIs" dxfId="38" priority="107" operator="equal">
      <formula>"deviation"</formula>
    </cfRule>
    <cfRule type="cellIs" dxfId="37" priority="108" operator="equal">
      <formula>"similar"</formula>
    </cfRule>
    <cfRule type="cellIs" dxfId="36" priority="109" operator="equal">
      <formula>"non-compliant"</formula>
    </cfRule>
    <cfRule type="cellIs" dxfId="35" priority="110" operator="equal">
      <formula>"compliant"</formula>
    </cfRule>
  </conditionalFormatting>
  <conditionalFormatting sqref="E100">
    <cfRule type="cellIs" dxfId="34" priority="101" operator="equal">
      <formula>"missing"</formula>
    </cfRule>
    <cfRule type="cellIs" dxfId="33" priority="102" operator="equal">
      <formula>"deviation"</formula>
    </cfRule>
    <cfRule type="cellIs" dxfId="32" priority="103" operator="equal">
      <formula>"similar"</formula>
    </cfRule>
    <cfRule type="cellIs" dxfId="31" priority="104" operator="equal">
      <formula>"non-compliant"</formula>
    </cfRule>
    <cfRule type="cellIs" dxfId="30" priority="105" operator="equal">
      <formula>"compliant"</formula>
    </cfRule>
  </conditionalFormatting>
  <conditionalFormatting sqref="E115">
    <cfRule type="cellIs" dxfId="29" priority="61" operator="equal">
      <formula>"missing"</formula>
    </cfRule>
    <cfRule type="cellIs" dxfId="28" priority="62" operator="equal">
      <formula>"deviation"</formula>
    </cfRule>
    <cfRule type="cellIs" dxfId="27" priority="63" operator="equal">
      <formula>"similar"</formula>
    </cfRule>
    <cfRule type="cellIs" dxfId="26" priority="64" operator="equal">
      <formula>"non-compliant"</formula>
    </cfRule>
    <cfRule type="cellIs" dxfId="25" priority="65" operator="equal">
      <formula>"compliant"</formula>
    </cfRule>
  </conditionalFormatting>
  <conditionalFormatting sqref="E116">
    <cfRule type="cellIs" dxfId="24" priority="56" operator="equal">
      <formula>"missing"</formula>
    </cfRule>
    <cfRule type="cellIs" dxfId="23" priority="57" operator="equal">
      <formula>"deviation"</formula>
    </cfRule>
    <cfRule type="cellIs" dxfId="22" priority="58" operator="equal">
      <formula>"similar"</formula>
    </cfRule>
    <cfRule type="cellIs" dxfId="21" priority="59" operator="equal">
      <formula>"non-compliant"</formula>
    </cfRule>
    <cfRule type="cellIs" dxfId="20" priority="60" operator="equal">
      <formula>"compliant"</formula>
    </cfRule>
  </conditionalFormatting>
  <conditionalFormatting sqref="E119">
    <cfRule type="cellIs" dxfId="19" priority="51" operator="equal">
      <formula>"missing"</formula>
    </cfRule>
    <cfRule type="cellIs" dxfId="18" priority="52" operator="equal">
      <formula>"deviation"</formula>
    </cfRule>
    <cfRule type="cellIs" dxfId="17" priority="53" operator="equal">
      <formula>"similar"</formula>
    </cfRule>
    <cfRule type="cellIs" dxfId="16" priority="54" operator="equal">
      <formula>"non-compliant"</formula>
    </cfRule>
    <cfRule type="cellIs" dxfId="15" priority="55" operator="equal">
      <formula>"compliant"</formula>
    </cfRule>
  </conditionalFormatting>
  <conditionalFormatting sqref="E83">
    <cfRule type="cellIs" dxfId="14" priority="11" operator="equal">
      <formula>"missing"</formula>
    </cfRule>
    <cfRule type="cellIs" dxfId="13" priority="12" operator="equal">
      <formula>"deviation"</formula>
    </cfRule>
    <cfRule type="cellIs" dxfId="12" priority="13" operator="equal">
      <formula>"similar"</formula>
    </cfRule>
    <cfRule type="cellIs" dxfId="11" priority="14" operator="equal">
      <formula>"non-compliant"</formula>
    </cfRule>
    <cfRule type="cellIs" dxfId="10" priority="15" operator="equal">
      <formula>"compliant"</formula>
    </cfRule>
  </conditionalFormatting>
  <conditionalFormatting sqref="E84">
    <cfRule type="cellIs" dxfId="9" priority="6" operator="equal">
      <formula>"missing"</formula>
    </cfRule>
    <cfRule type="cellIs" dxfId="8" priority="7" operator="equal">
      <formula>"deviation"</formula>
    </cfRule>
    <cfRule type="cellIs" dxfId="7" priority="8" operator="equal">
      <formula>"similar"</formula>
    </cfRule>
    <cfRule type="cellIs" dxfId="6" priority="9" operator="equal">
      <formula>"non-compliant"</formula>
    </cfRule>
    <cfRule type="cellIs" dxfId="5" priority="10" operator="equal">
      <formula>"compliant"</formula>
    </cfRule>
  </conditionalFormatting>
  <conditionalFormatting sqref="E87">
    <cfRule type="cellIs" dxfId="4" priority="1" operator="equal">
      <formula>"missing"</formula>
    </cfRule>
    <cfRule type="cellIs" dxfId="3" priority="2" operator="equal">
      <formula>"deviation"</formula>
    </cfRule>
    <cfRule type="cellIs" dxfId="2" priority="3" operator="equal">
      <formula>"similar"</formula>
    </cfRule>
    <cfRule type="cellIs" dxfId="1" priority="4" operator="equal">
      <formula>"non-compliant"</formula>
    </cfRule>
    <cfRule type="cellIs" dxfId="0" priority="5" operator="equal">
      <formula>"compliant"</formula>
    </cfRule>
  </conditionalFormatting>
  <dataValidations count="1">
    <dataValidation type="list" allowBlank="1" showInputMessage="1" showErrorMessage="1" sqref="E20:E21 E24 M20 M24 I20 I22:I24 E26:E27 E30 E106 E102:E103 I26 I28:I30 E33:E34 E37 M33 M37 I33 I35:I37 E39:E40 E43 M39 M43 I39 I41:I43 E45:E46 E49 M45 M49 I45 I47:I49 E51:E52 E55 M51 M55 I51 I53:I55 E58:E59 E62 M58 M62 I58 I60:I62 E65:E66 E69 M65 M69 I65 I67:I69 E71:E72 E75 M71 M75 I71 I73:I75 E77:E78 E81 E119 E115:E116 E100 E96:E97 E90:E91 E94 E87 E83:E84 I90 I92:I94 E109:E110 E113 M109 M113 I109 I111:I113" xr:uid="{00000000-0002-0000-0200-000000000000}">
      <formula1>"similar, deviation, missing"</formula1>
    </dataValidation>
  </dataValidations>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building discription</vt:lpstr>
      <vt:lpstr>detailed mapping (LCA,IAQ, LCC)</vt:lpstr>
      <vt:lpstr>qualitative screening Level(s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Fröhling</dc:creator>
  <cp:lastModifiedBy>Felix Fröhling</cp:lastModifiedBy>
  <dcterms:created xsi:type="dcterms:W3CDTF">2020-12-03T08:22:49Z</dcterms:created>
  <dcterms:modified xsi:type="dcterms:W3CDTF">2021-02-23T09:39:06Z</dcterms:modified>
</cp:coreProperties>
</file>